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25" windowHeight="9510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44525"/>
</workbook>
</file>

<file path=xl/calcChain.xml><?xml version="1.0" encoding="utf-8"?>
<calcChain xmlns="http://schemas.openxmlformats.org/spreadsheetml/2006/main">
  <c r="G49" i="11" l="1"/>
  <c r="F49" i="11"/>
  <c r="E49" i="11"/>
  <c r="D49" i="11"/>
  <c r="C49" i="11"/>
  <c r="H48" i="11"/>
  <c r="H47" i="11"/>
  <c r="H46" i="11"/>
  <c r="G43" i="11"/>
  <c r="F43" i="11"/>
  <c r="E43" i="11"/>
  <c r="H43" i="11" s="1"/>
  <c r="D43" i="11"/>
  <c r="C43" i="11"/>
  <c r="H42" i="11"/>
  <c r="G39" i="11"/>
  <c r="F39" i="11"/>
  <c r="E39" i="11"/>
  <c r="D39" i="11"/>
  <c r="C39" i="11"/>
  <c r="H38" i="11"/>
  <c r="H39" i="11" l="1"/>
  <c r="H49" i="11"/>
  <c r="G27" i="11"/>
  <c r="F27" i="11"/>
  <c r="E27" i="11"/>
  <c r="D27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35" i="11" l="1"/>
  <c r="F35" i="11"/>
  <c r="E35" i="11"/>
  <c r="D35" i="11"/>
  <c r="C35" i="11"/>
  <c r="H34" i="11"/>
  <c r="H33" i="11"/>
  <c r="H32" i="11"/>
  <c r="H31" i="11"/>
  <c r="H30" i="11"/>
  <c r="C27" i="11"/>
  <c r="H26" i="11"/>
  <c r="H25" i="11"/>
  <c r="H24" i="11"/>
  <c r="G21" i="11"/>
  <c r="F21" i="11"/>
  <c r="E21" i="11"/>
  <c r="D21" i="11"/>
  <c r="C21" i="11"/>
  <c r="H17" i="11"/>
  <c r="H16" i="11"/>
  <c r="H15" i="11"/>
  <c r="H27" i="11" l="1"/>
  <c r="H35" i="11"/>
  <c r="H21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12" i="11" l="1"/>
  <c r="H11" i="11"/>
  <c r="H10" i="11"/>
  <c r="H9" i="11"/>
  <c r="H8" i="11"/>
  <c r="H7" i="11"/>
  <c r="H6" i="11"/>
  <c r="E23" i="14" l="1"/>
  <c r="F23" i="14" s="1"/>
  <c r="H23" i="14"/>
  <c r="G12" i="11" l="1"/>
  <c r="F12" i="11"/>
  <c r="E12" i="11"/>
  <c r="D12" i="11"/>
  <c r="H5" i="11"/>
  <c r="H4" i="11"/>
  <c r="H12" i="11" l="1"/>
  <c r="K5" i="8" l="1"/>
</calcChain>
</file>

<file path=xl/sharedStrings.xml><?xml version="1.0" encoding="utf-8"?>
<sst xmlns="http://schemas.openxmlformats.org/spreadsheetml/2006/main" count="371" uniqueCount="312">
  <si>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</si>
  <si>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</si>
  <si>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</si>
  <si>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</si>
  <si>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</si>
  <si>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</si>
  <si>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</si>
  <si>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</si>
  <si>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</si>
  <si>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</si>
  <si>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</si>
  <si>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</si>
  <si>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</si>
  <si>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</si>
  <si>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</si>
  <si>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</si>
  <si>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</si>
  <si>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</si>
  <si>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</si>
  <si>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</si>
  <si>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</si>
  <si>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</si>
  <si>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</si>
  <si>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</si>
  <si>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</si>
  <si>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</si>
  <si>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</si>
  <si>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</si>
  <si>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</si>
  <si>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</si>
  <si>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</si>
  <si>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</si>
  <si>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</si>
  <si>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</si>
  <si>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</si>
  <si>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</si>
  <si>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</si>
  <si>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</si>
  <si>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</si>
  <si>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</si>
  <si>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</si>
  <si>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</si>
  <si>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</si>
  <si>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</si>
  <si>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</si>
  <si>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</si>
  <si>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</si>
  <si>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</si>
  <si>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</si>
  <si>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</si>
  <si>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</si>
  <si>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</si>
  <si>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</si>
  <si>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</si>
  <si>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</si>
  <si>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</si>
  <si>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</si>
  <si>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</si>
  <si>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</si>
  <si>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</si>
  <si>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</si>
  <si>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</si>
  <si>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</si>
  <si>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</si>
  <si>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</si>
  <si>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</si>
  <si>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</si>
  <si>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</si>
  <si>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</si>
  <si>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</si>
  <si>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</si>
  <si>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</si>
  <si>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</si>
  <si>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</si>
  <si>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</si>
  <si>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</si>
  <si>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</si>
  <si>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</si>
  <si>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</si>
  <si>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</si>
  <si>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</si>
  <si>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</si>
  <si>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</si>
  <si>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</si>
  <si>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</si>
  <si>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</si>
  <si>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</si>
  <si>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</si>
  <si>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</si>
  <si>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</si>
  <si>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</si>
  <si>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</si>
  <si>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</si>
  <si>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</si>
  <si>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</si>
  <si>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</si>
  <si>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</si>
  <si>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</si>
  <si>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</si>
  <si>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</si>
  <si>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</si>
  <si>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</si>
  <si>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</si>
  <si>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</si>
  <si>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</si>
  <si>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</si>
  <si>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</si>
  <si>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</si>
  <si>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</si>
  <si>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</si>
  <si>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</si>
  <si>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</si>
  <si>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</si>
  <si>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</si>
  <si>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</si>
  <si>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</si>
  <si>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</si>
  <si>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</si>
  <si>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</si>
  <si>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</si>
  <si>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</si>
  <si>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</si>
  <si>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</si>
  <si>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</si>
  <si>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</si>
  <si>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</si>
  <si>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</si>
  <si>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</si>
  <si>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</si>
  <si>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</si>
  <si>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</si>
  <si>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</si>
  <si>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</si>
  <si>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</si>
  <si>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</si>
  <si>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</si>
  <si>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</si>
  <si>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</si>
  <si>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</si>
  <si>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</si>
  <si>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</si>
  <si>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</si>
  <si>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</si>
  <si>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</si>
  <si>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</si>
  <si>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</si>
  <si>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</si>
  <si>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</si>
  <si>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</si>
  <si>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</si>
  <si>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</si>
  <si>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</si>
  <si>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</si>
  <si>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</si>
  <si>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</si>
  <si>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</si>
  <si>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</si>
  <si>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</si>
  <si>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</si>
  <si>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</si>
  <si>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</si>
  <si>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</si>
  <si>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</si>
  <si>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</si>
  <si>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</si>
  <si>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</si>
  <si>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</si>
  <si>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</si>
  <si>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</si>
  <si>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</si>
  <si>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</si>
  <si>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</si>
  <si>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</si>
  <si>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</si>
  <si>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</si>
  <si>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</si>
  <si>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</si>
  <si>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</si>
  <si>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</si>
  <si>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</si>
  <si>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</si>
  <si>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</si>
  <si>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</si>
  <si>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</si>
  <si>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</si>
  <si>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</si>
  <si>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</si>
  <si>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</si>
  <si>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</si>
  <si>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</si>
  <si>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</si>
  <si>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</si>
  <si>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</si>
  <si>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</si>
  <si>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</si>
  <si>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</si>
  <si>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</si>
  <si>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</si>
  <si>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</si>
  <si>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</si>
  <si>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</si>
  <si>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</si>
  <si>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</si>
  <si>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</si>
  <si>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</si>
  <si>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</si>
  <si>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</si>
  <si>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</si>
  <si>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</si>
  <si>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</si>
  <si>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</si>
  <si>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</si>
  <si>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</si>
  <si>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</si>
  <si>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</si>
  <si>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</si>
  <si>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</si>
  <si>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</si>
  <si>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</si>
  <si>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</si>
  <si>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</si>
  <si>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</si>
  <si>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</si>
  <si>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</si>
  <si>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</si>
  <si>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</si>
  <si>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</si>
  <si>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</si>
  <si>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</si>
  <si>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</si>
  <si>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</si>
  <si>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</si>
  <si>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</si>
  <si>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</si>
  <si>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</si>
  <si>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</si>
  <si>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</si>
  <si>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</si>
  <si>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</si>
  <si>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</si>
  <si>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</si>
  <si>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</si>
  <si>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</si>
  <si>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</si>
  <si>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</si>
  <si>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</si>
  <si>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</si>
  <si>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</si>
  <si>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</si>
  <si>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</si>
  <si>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</si>
  <si>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</si>
  <si>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</si>
  <si>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</si>
  <si>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</si>
  <si>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</si>
  <si>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</si>
  <si>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</si>
  <si>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</si>
  <si>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</si>
  <si>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</si>
  <si>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</t>
  </si>
  <si>
    <t>PM SC Soldado 2019</t>
  </si>
  <si>
    <r>
      <t>Concurso</t>
    </r>
    <r>
      <rPr>
        <sz val="11"/>
        <color theme="1"/>
        <rFont val="Inherit"/>
      </rPr>
      <t>: Polícia Militar de Santa Catarina</t>
    </r>
  </si>
  <si>
    <r>
      <t>Banca organizadora</t>
    </r>
    <r>
      <rPr>
        <sz val="11"/>
        <color theme="1"/>
        <rFont val="Inherit"/>
      </rPr>
      <t>: Incab (www.incab.org.br)</t>
    </r>
  </si>
  <si>
    <r>
      <t>Escolaridade</t>
    </r>
    <r>
      <rPr>
        <sz val="11"/>
        <color theme="1"/>
        <rFont val="Inherit"/>
      </rPr>
      <t>: Nível superior</t>
    </r>
  </si>
  <si>
    <r>
      <t>Número de vagas</t>
    </r>
    <r>
      <rPr>
        <sz val="11"/>
        <color theme="1"/>
        <rFont val="Inherit"/>
      </rPr>
      <t>: 1.000</t>
    </r>
  </si>
  <si>
    <r>
      <t>Remuneração</t>
    </r>
    <r>
      <rPr>
        <sz val="11"/>
        <color theme="1"/>
        <rFont val="Inherit"/>
      </rPr>
      <t>: Até R$ 4.845,82</t>
    </r>
  </si>
  <si>
    <r>
      <t>Inscrições</t>
    </r>
    <r>
      <rPr>
        <sz val="11"/>
        <color theme="1"/>
        <rFont val="Inherit"/>
      </rPr>
      <t>: Entre 24 de junho e 22 de julho de 2019</t>
    </r>
  </si>
  <si>
    <r>
      <t>Taxa de Inscrição</t>
    </r>
    <r>
      <rPr>
        <sz val="11"/>
        <color theme="1"/>
        <rFont val="Inherit"/>
      </rPr>
      <t>: R$180,00.</t>
    </r>
  </si>
  <si>
    <r>
      <t>Provas</t>
    </r>
    <r>
      <rPr>
        <sz val="11"/>
        <color theme="1"/>
        <rFont val="Inherit"/>
      </rPr>
      <t>: 11 de agosto de 2019</t>
    </r>
  </si>
  <si>
    <t xml:space="preserve">LÍNGUA PORTUGUESA </t>
  </si>
  <si>
    <t>INFORMÁTICA</t>
  </si>
  <si>
    <t xml:space="preserve">RACIOCÍNIO LÓGICO </t>
  </si>
  <si>
    <t>NOÇÕES DE DIREITO CONSTITUCIONAL</t>
  </si>
  <si>
    <t xml:space="preserve">NOÇÕES DE DIREITO PENAL </t>
  </si>
  <si>
    <t xml:space="preserve">NOÇÕES DE DIREITO PROCESSUAL PENAL </t>
  </si>
  <si>
    <t xml:space="preserve">LEGISLAÇÃO INSTITUCIONAL </t>
  </si>
  <si>
    <t xml:space="preserve">1 Classes de palavras: flexões nominais e verbais. </t>
  </si>
  <si>
    <t xml:space="preserve">2 Análise sintática: relações e sentidos entre orações, períodos e funções sintáticas dos termos. </t>
  </si>
  <si>
    <t xml:space="preserve">3 Sintaxe de regência: verbos e sua predicação; regência  verbal  e  nominal,  crase.  </t>
  </si>
  <si>
    <t>3.1 Sintaxe  de  concordância:  concordância  nominal  e  verbal; concordância gramatical e ideológica (silepse)</t>
  </si>
  <si>
    <t xml:space="preserve">4 Colocação de pronomes: próclise, mesóclise e ênclise. </t>
  </si>
  <si>
    <t xml:space="preserve">5 Estilística:  denotação  e  conotação;  figuras  de  linguagem:  metáfora,  metonímia, prosopopeia,  antítese  e  pleonasmo.  </t>
  </si>
  <si>
    <t xml:space="preserve">6 Semântica:  sinonímia  e  antonímia. </t>
  </si>
  <si>
    <t xml:space="preserve">7 Pontuação:  vírgula, ponto-e-vírgula,  dois  pontos,  ponto  de  exclamação,  ponto  de  interrogação  e  ponto  final. Interpretação de texto. </t>
  </si>
  <si>
    <t xml:space="preserve">NOÇÕES DE INFORMÁTICA:  </t>
  </si>
  <si>
    <t xml:space="preserve">LÍNGUA PORTUGUESA:  </t>
  </si>
  <si>
    <t>RACIOCÍONIO LÓGICO:</t>
  </si>
  <si>
    <t xml:space="preserve">1 Conceitos básicos de computação e microinformática. </t>
  </si>
  <si>
    <t xml:space="preserve">2 Conhecimentos em aplicativos e funções do Windows. </t>
  </si>
  <si>
    <t>3 Conhecimentos em Microsoft Office</t>
  </si>
  <si>
    <t xml:space="preserve">4 Conhecimentos básicos de banco de dados. </t>
  </si>
  <si>
    <t xml:space="preserve">5 Conhecimentos básicos para a utilização da Internet. </t>
  </si>
  <si>
    <t xml:space="preserve">6 Importante: As questões da prova poderão fazer referência a qualquer versão dos softwares citados, em uso no mercado. </t>
  </si>
  <si>
    <t xml:space="preserve">1 Teoria  de  Conjuntos:  Notações  e  Representações;  Tipos  de  Conjuntos;  Propriedades. Operações entre Conjuntos; Relação entre Teoria de Conjuntos e Lógica. </t>
  </si>
  <si>
    <t xml:space="preserve">2 Lógica Proposicional: Proposições Simples e Compostas; Valores-Verdade; Conectivos; Propriedades; Tautologia e Contradição; Condição Suficiente e Condição Necessária; Equivalência e Implicação Lógica; Sentenças Fechadas. </t>
  </si>
  <si>
    <t>3 Lógica dos Predicados: Sentenças Abertas; Propriedades; Argumentos; Quantificadores; Cálculo dos Predicados.</t>
  </si>
  <si>
    <t>NOÇÕES DE DIREITO CONSTITUCIONAL:</t>
  </si>
  <si>
    <t>1 Constituição Federal: Dos Princípios Fundamentais.</t>
  </si>
  <si>
    <t xml:space="preserve">2 Dos Direitos e Garantias Fundamentais - Dos  direitos  e  deveres  individuais  e  coletivos;  Dos  direitos  sociais;  Da  nacionalidade.  Da Organização do Estado - Da organização político-administrativa; Da administração pública. Da Organização dos Poderes - Do Poder Legislativo (artigos 44 a 56); Do Poder Executivo (artigos 76 a 91); Do Poder Judiciário (artigos 92, 95, 122 a 124); Das funções essenciais à Justiça (arts.127  a  135).  Das  Forças  Armadas  (artigos 142  e143);  Da segurança  pública  (art. 144). </t>
  </si>
  <si>
    <t>3 Constituição do Estado de Santa Catarina: Da administração pública - Das Disposições Gerais; Dos Militares Estaduais.</t>
  </si>
  <si>
    <t>4 Da Justiça Militar.</t>
  </si>
  <si>
    <t xml:space="preserve">5 Da Segurança Pública - Disposição Geral; Da Polícia Civil; Da Polícia Militar. </t>
  </si>
  <si>
    <t xml:space="preserve">NOÇÕES DE DIREITO PENAL:  </t>
  </si>
  <si>
    <t>1 Código Penal Brasileiro: Da aplicação da lei penal; Do crime; Da Imputabilidade Penal; Das penas; Dos crimes contra a pessoa; Dos crimes contra o patrimônio.</t>
  </si>
  <si>
    <t>NOÇÕES DE DIREITO PROCESSUAL PENAL:</t>
  </si>
  <si>
    <t xml:space="preserve">1 Código de Processo Penal: Disposições preliminares; Do inquérito policial; Da ação penal,  Da prova;  Da  prisão,  e  das  medidas  cautelares;  Do  Juiz,  do  Ministério  Público,  do  Acusado  e Defensor, dos Assistentes e Auxiliares da Justiça. </t>
  </si>
  <si>
    <t xml:space="preserve">NOÇÕES DE LEGISLAÇÃO INSTITUCIONAL:  </t>
  </si>
  <si>
    <t xml:space="preserve">1 Lei Estadual nº 6.218, de 10 de fevereiro de 1983 (Estatuto dos Policiais Militares do Estado de Santa  Catarina).  </t>
  </si>
  <si>
    <t xml:space="preserve">2 Decreto  Estadual  nº  12.112,  de  16  de  setembro  de  1980  –  (Regulamento Disciplinar da Polícia Militar do Estado de Santa Catarina – RDPM). </t>
  </si>
  <si>
    <t xml:space="preserve">3 Lei Complementar Estadual nº 587, de 14 de janeiro de 2013, dispõe sobre o ingresso nas carreiras das instituições militares de Santa Catarina.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</si>
</sst>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sz val="11"/>
      <color rgb="FF000000"/>
      <name val="Calibri"/>
      <family val="2"/>
      <scheme val="minor"/>
    </font>
    <font>
      <b/>
      <sz val="11"/>
      <color rgb="FF000000"/>
      <name val="Calibri Light"/>
      <family val="2"/>
    </font>
    <font>
      <sz val="11"/>
      <name val="Calibri Light"/>
      <family val="2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1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7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11" borderId="15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28" fillId="2" borderId="15" xfId="0" applyNumberFormat="1" applyFont="1" applyFill="1" applyBorder="1" applyAlignment="1">
      <alignment horizontal="center" vertical="center"/>
    </xf>
    <xf numFmtId="20" fontId="22" fillId="2" borderId="15" xfId="0" applyNumberFormat="1" applyFont="1" applyFill="1" applyBorder="1" applyAlignment="1">
      <alignment horizontal="center" vertical="center"/>
    </xf>
    <xf numFmtId="20" fontId="28" fillId="2" borderId="18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0" xfId="0" applyFont="1" applyFill="1" applyBorder="1" applyAlignment="1">
      <alignment horizontal="center" wrapText="1"/>
    </xf>
    <xf numFmtId="165" fontId="30" fillId="6" borderId="18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9" fontId="33" fillId="6" borderId="11" xfId="6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9" fontId="33" fillId="5" borderId="14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8" xfId="0" applyNumberFormat="1" applyFont="1" applyFill="1" applyBorder="1" applyAlignment="1">
      <alignment horizontal="center" wrapText="1"/>
    </xf>
    <xf numFmtId="20" fontId="34" fillId="2" borderId="15" xfId="0" applyNumberFormat="1" applyFont="1" applyFill="1" applyBorder="1" applyAlignment="1">
      <alignment horizontal="center" vertical="center"/>
    </xf>
    <xf numFmtId="165" fontId="34" fillId="14" borderId="15" xfId="0" applyNumberFormat="1" applyFont="1" applyFill="1" applyBorder="1" applyAlignment="1">
      <alignment horizontal="center" vertical="center"/>
    </xf>
    <xf numFmtId="165" fontId="34" fillId="6" borderId="18" xfId="0" applyNumberFormat="1" applyFont="1" applyFill="1" applyBorder="1" applyAlignment="1">
      <alignment horizontal="center" vertical="center" wrapText="1"/>
    </xf>
    <xf numFmtId="165" fontId="34" fillId="6" borderId="18" xfId="0" applyNumberFormat="1" applyFont="1" applyFill="1" applyBorder="1" applyAlignment="1">
      <alignment horizontal="right" wrapText="1"/>
    </xf>
    <xf numFmtId="20" fontId="34" fillId="2" borderId="15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1" fillId="7" borderId="21" xfId="0" applyFont="1" applyFill="1" applyBorder="1" applyAlignment="1" applyProtection="1">
      <alignment horizontal="center" vertical="center"/>
      <protection hidden="1"/>
    </xf>
    <xf numFmtId="9" fontId="13" fillId="8" borderId="21" xfId="0" applyNumberFormat="1" applyFont="1" applyFill="1" applyBorder="1" applyAlignment="1" applyProtection="1">
      <alignment horizontal="center" vertical="center"/>
      <protection hidden="1"/>
    </xf>
    <xf numFmtId="9" fontId="16" fillId="18" borderId="24" xfId="17" applyNumberFormat="1" applyFont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horizontal="center" vertical="center"/>
      <protection hidden="1"/>
    </xf>
    <xf numFmtId="0" fontId="10" fillId="9" borderId="21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9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0" fontId="31" fillId="0" borderId="25" xfId="18" applyFont="1" applyBorder="1" applyAlignment="1" applyProtection="1">
      <alignment vertical="center" wrapText="1"/>
      <protection locked="0"/>
    </xf>
    <xf numFmtId="1" fontId="33" fillId="5" borderId="12" xfId="0" applyNumberFormat="1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8" fillId="6" borderId="27" xfId="0" applyFont="1" applyFill="1" applyBorder="1" applyAlignment="1">
      <alignment horizontal="center" vertical="center"/>
    </xf>
    <xf numFmtId="0" fontId="28" fillId="6" borderId="28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5" xfId="0" applyNumberFormat="1" applyFont="1" applyFill="1" applyBorder="1" applyAlignment="1">
      <alignment horizontal="center" vertical="center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2" xfId="0" applyFont="1" applyFill="1" applyBorder="1" applyAlignment="1" applyProtection="1">
      <alignment horizontal="center" vertical="center" wrapText="1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166" fontId="15" fillId="0" borderId="17" xfId="7" applyNumberFormat="1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30" fillId="6" borderId="20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0" borderId="0" xfId="0" applyFont="1" applyAlignment="1">
      <alignment wrapText="1"/>
    </xf>
    <xf numFmtId="0" fontId="43" fillId="7" borderId="24" xfId="0" applyFont="1" applyFill="1" applyBorder="1" applyAlignment="1" applyProtection="1">
      <alignment horizontal="center" vertical="center"/>
      <protection hidden="1"/>
    </xf>
    <xf numFmtId="0" fontId="44" fillId="0" borderId="21" xfId="0" applyFont="1" applyFill="1" applyBorder="1" applyAlignment="1" applyProtection="1">
      <alignment horizontal="left" vertical="center"/>
      <protection hidden="1"/>
    </xf>
    <xf numFmtId="0" fontId="44" fillId="9" borderId="21" xfId="0" applyFont="1" applyFill="1" applyBorder="1" applyAlignment="1" applyProtection="1">
      <alignment horizontal="left" vertical="center"/>
      <protection hidden="1"/>
    </xf>
    <xf numFmtId="0" fontId="13" fillId="9" borderId="21" xfId="0" applyFont="1" applyFill="1" applyBorder="1" applyAlignment="1" applyProtection="1">
      <alignment horizontal="center" vertical="center"/>
      <protection hidden="1"/>
    </xf>
  </cellXfs>
  <cellStyles count="19">
    <cellStyle name="20% - Ênfase5" xfId="8" builtinId="46"/>
    <cellStyle name="20% - Ênfase5 2" xfId="15"/>
    <cellStyle name="Ênfase5" xfId="17" builtinId="45"/>
    <cellStyle name="Normal" xfId="0" builtinId="0"/>
    <cellStyle name="Normal 2" xfId="1"/>
    <cellStyle name="Normal 2 2" xfId="2"/>
    <cellStyle name="Normal 2 3" xfId="10"/>
    <cellStyle name="Normal 3" xfId="3"/>
    <cellStyle name="Normal 3 2" xfId="11"/>
    <cellStyle name="Normal 4" xfId="9"/>
    <cellStyle name="Normal 4 2" xfId="16"/>
    <cellStyle name="Normal 5" xfId="18"/>
    <cellStyle name="Porcentagem" xfId="6" builtinId="5"/>
    <cellStyle name="Porcentagem 2" xfId="4"/>
    <cellStyle name="Porcentagem 2 2" xfId="12"/>
    <cellStyle name="Porcentagem 3" xfId="14"/>
    <cellStyle name="Título 4" xfId="7" builtinId="19"/>
    <cellStyle name="Vírgula 2" xfId="5"/>
    <cellStyle name="Vírgula 2 2" xfId="13"/>
  </cellStyles>
  <dxfs count="61">
    <dxf>
      <fill>
        <patternFill>
          <bgColor rgb="FFFF000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LÍNGUA PORTUGUESA </c:v>
                </c:pt>
                <c:pt idx="1">
                  <c:v>INFORMÁTICA</c:v>
                </c:pt>
                <c:pt idx="2">
                  <c:v>RACIOCÍNIO LÓGICO </c:v>
                </c:pt>
                <c:pt idx="3">
                  <c:v>NOÇÕES DE DIREITO CONSTITUCIONAL</c:v>
                </c:pt>
                <c:pt idx="4">
                  <c:v>NOÇÕES DE DIREITO PENAL </c:v>
                </c:pt>
                <c:pt idx="5">
                  <c:v>NOÇÕES DE DIREITO PROCESSUAL PENAL </c:v>
                </c:pt>
                <c:pt idx="6">
                  <c:v>LEGISLAÇÃO INSTITUCIONAL 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744064"/>
        <c:axId val="86834560"/>
      </c:barChart>
      <c:catAx>
        <c:axId val="8674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6834560"/>
        <c:crosses val="autoZero"/>
        <c:auto val="1"/>
        <c:lblAlgn val="ctr"/>
        <c:lblOffset val="100"/>
        <c:noMultiLvlLbl val="0"/>
      </c:catAx>
      <c:valAx>
        <c:axId val="868345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6744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18"/>
  <sheetViews>
    <sheetView tabSelected="1" workbookViewId="0">
      <selection activeCell="A18" sqref="A18"/>
    </sheetView>
  </sheetViews>
  <sheetFormatPr defaultRowHeight="12.75"/>
  <cols>
    <col min="1" max="1" width="118.28515625" customWidth="1"/>
  </cols>
  <sheetData>
    <row r="1" spans="1:1" ht="48.75" customHeight="1">
      <c r="A1" s="113" t="s">
        <v>260</v>
      </c>
    </row>
    <row r="14" spans="1:1" ht="3" customHeight="1"/>
    <row r="15" spans="1:1" hidden="1"/>
    <row r="16" spans="1:1" ht="7.5" hidden="1" customHeight="1"/>
    <row r="17" spans="1:1" ht="45">
      <c r="A17" s="114" t="s">
        <v>260</v>
      </c>
    </row>
    <row r="18" spans="1:1" ht="31.5">
      <c r="A18" s="115" t="s">
        <v>262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8:A16"/>
  <sheetViews>
    <sheetView workbookViewId="0">
      <selection activeCell="A18" sqref="A18"/>
    </sheetView>
  </sheetViews>
  <sheetFormatPr defaultRowHeight="12.75"/>
  <cols>
    <col min="1" max="1" width="118.5703125" customWidth="1"/>
  </cols>
  <sheetData>
    <row r="8" spans="1:1" ht="7.5" customHeight="1">
      <c r="A8" s="143"/>
    </row>
    <row r="9" spans="1:1" ht="15">
      <c r="A9" s="144" t="s">
        <v>263</v>
      </c>
    </row>
    <row r="10" spans="1:1" ht="15">
      <c r="A10" s="145" t="s">
        <v>264</v>
      </c>
    </row>
    <row r="11" spans="1:1" ht="15">
      <c r="A11" s="144" t="s">
        <v>265</v>
      </c>
    </row>
    <row r="12" spans="1:1" ht="15">
      <c r="A12" s="145" t="s">
        <v>266</v>
      </c>
    </row>
    <row r="13" spans="1:1" ht="15">
      <c r="A13" s="144" t="s">
        <v>267</v>
      </c>
    </row>
    <row r="14" spans="1:1" ht="15">
      <c r="A14" s="145" t="s">
        <v>268</v>
      </c>
    </row>
    <row r="15" spans="1:1" ht="20.25" customHeight="1">
      <c r="A15" s="144" t="s">
        <v>269</v>
      </c>
    </row>
    <row r="16" spans="1:1" ht="15">
      <c r="A16" s="145" t="s">
        <v>270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U23"/>
  <sheetViews>
    <sheetView showGridLines="0" zoomScale="80" zoomScaleNormal="80" workbookViewId="0">
      <selection activeCell="C17" sqref="C17"/>
    </sheetView>
  </sheetViews>
  <sheetFormatPr defaultColWidth="9.140625" defaultRowHeight="12.75"/>
  <cols>
    <col min="1" max="1" width="5.85546875" style="105" bestFit="1" customWidth="1"/>
    <col min="2" max="2" width="37.85546875" style="105" customWidth="1"/>
    <col min="3" max="3" width="20.5703125" style="109" bestFit="1" customWidth="1"/>
    <col min="4" max="4" width="12.7109375" style="109" customWidth="1"/>
    <col min="5" max="5" width="12.85546875" style="109" bestFit="1" customWidth="1"/>
    <col min="6" max="6" width="15.85546875" style="109" bestFit="1" customWidth="1"/>
    <col min="7" max="7" width="23.7109375" style="105" customWidth="1"/>
    <col min="8" max="8" width="10.28515625" style="110" customWidth="1"/>
    <col min="9" max="16384" width="9.140625" style="105"/>
  </cols>
  <sheetData>
    <row r="1" spans="1:21" ht="25.5" customHeight="1">
      <c r="A1" s="131"/>
      <c r="B1" s="130" t="s">
        <v>261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spans="1:21" ht="15.75" customHeight="1">
      <c r="A2" s="132"/>
      <c r="B2" s="147" t="s">
        <v>7</v>
      </c>
      <c r="C2" s="147" t="s">
        <v>15</v>
      </c>
      <c r="D2" s="100" t="s">
        <v>16</v>
      </c>
      <c r="E2" s="100" t="s">
        <v>17</v>
      </c>
      <c r="F2" s="100" t="s">
        <v>18</v>
      </c>
      <c r="G2" s="99" t="s">
        <v>8</v>
      </c>
      <c r="H2" s="99" t="s">
        <v>98</v>
      </c>
    </row>
    <row r="3" spans="1:21" ht="14.25">
      <c r="A3" s="103">
        <v>1</v>
      </c>
      <c r="B3" s="148" t="s">
        <v>271</v>
      </c>
      <c r="C3" s="101">
        <v>10</v>
      </c>
      <c r="D3" s="101"/>
      <c r="E3" s="101"/>
      <c r="F3" s="101">
        <f>C3-D3-E3</f>
        <v>10</v>
      </c>
      <c r="G3" s="98">
        <f>D3/C3</f>
        <v>0</v>
      </c>
      <c r="H3" s="98" t="str">
        <f>IF(G3&gt;=80%,"3",IF(G3&lt;50%,"1","2"))</f>
        <v>1</v>
      </c>
    </row>
    <row r="4" spans="1:21" ht="14.25">
      <c r="A4" s="104">
        <v>2</v>
      </c>
      <c r="B4" s="149" t="s">
        <v>272</v>
      </c>
      <c r="C4" s="150">
        <v>8</v>
      </c>
      <c r="D4" s="102"/>
      <c r="E4" s="102"/>
      <c r="F4" s="102">
        <f t="shared" ref="F4:F23" si="0">C4-D4-E4</f>
        <v>8</v>
      </c>
      <c r="G4" s="98">
        <f t="shared" ref="G4:G23" si="1">D4/C4</f>
        <v>0</v>
      </c>
      <c r="H4" s="98" t="str">
        <f t="shared" ref="H4:H23" si="2">IF(G4&gt;=80%,"3",IF(G4&lt;50%,"1","2"))</f>
        <v>1</v>
      </c>
    </row>
    <row r="5" spans="1:21" ht="14.25">
      <c r="A5" s="103">
        <v>3</v>
      </c>
      <c r="B5" s="148" t="s">
        <v>273</v>
      </c>
      <c r="C5" s="101">
        <v>8</v>
      </c>
      <c r="D5" s="101"/>
      <c r="E5" s="101"/>
      <c r="F5" s="101">
        <f t="shared" si="0"/>
        <v>8</v>
      </c>
      <c r="G5" s="98">
        <f t="shared" si="1"/>
        <v>0</v>
      </c>
      <c r="H5" s="98" t="str">
        <f t="shared" si="2"/>
        <v>1</v>
      </c>
    </row>
    <row r="6" spans="1:21" ht="14.25">
      <c r="A6" s="104">
        <v>4</v>
      </c>
      <c r="B6" s="149" t="s">
        <v>274</v>
      </c>
      <c r="C6" s="150">
        <v>8</v>
      </c>
      <c r="D6" s="102"/>
      <c r="E6" s="102"/>
      <c r="F6" s="102">
        <f t="shared" si="0"/>
        <v>8</v>
      </c>
      <c r="G6" s="98">
        <f t="shared" si="1"/>
        <v>0</v>
      </c>
      <c r="H6" s="98" t="str">
        <f t="shared" si="2"/>
        <v>1</v>
      </c>
    </row>
    <row r="7" spans="1:21" ht="14.25">
      <c r="A7" s="103">
        <v>5</v>
      </c>
      <c r="B7" s="148" t="s">
        <v>275</v>
      </c>
      <c r="C7" s="101">
        <v>8</v>
      </c>
      <c r="D7" s="101"/>
      <c r="E7" s="101"/>
      <c r="F7" s="101">
        <f t="shared" si="0"/>
        <v>8</v>
      </c>
      <c r="G7" s="98">
        <f t="shared" si="1"/>
        <v>0</v>
      </c>
      <c r="H7" s="98" t="str">
        <f t="shared" si="2"/>
        <v>1</v>
      </c>
    </row>
    <row r="8" spans="1:21" ht="14.25">
      <c r="A8" s="104">
        <v>6</v>
      </c>
      <c r="B8" s="149" t="s">
        <v>276</v>
      </c>
      <c r="C8" s="150">
        <v>8</v>
      </c>
      <c r="D8" s="102"/>
      <c r="E8" s="102"/>
      <c r="F8" s="102">
        <f t="shared" si="0"/>
        <v>8</v>
      </c>
      <c r="G8" s="98">
        <f t="shared" si="1"/>
        <v>0</v>
      </c>
      <c r="H8" s="98" t="str">
        <f t="shared" si="2"/>
        <v>1</v>
      </c>
    </row>
    <row r="9" spans="1:21" ht="14.25">
      <c r="A9" s="103">
        <v>7</v>
      </c>
      <c r="B9" s="148" t="s">
        <v>277</v>
      </c>
      <c r="C9" s="101">
        <v>8</v>
      </c>
      <c r="D9" s="101"/>
      <c r="E9" s="101"/>
      <c r="F9" s="101">
        <f t="shared" si="0"/>
        <v>8</v>
      </c>
      <c r="G9" s="98">
        <f t="shared" si="1"/>
        <v>0</v>
      </c>
      <c r="H9" s="98" t="str">
        <f t="shared" si="2"/>
        <v>1</v>
      </c>
    </row>
    <row r="10" spans="1:21" ht="14.25">
      <c r="A10" s="104">
        <v>8</v>
      </c>
      <c r="B10" s="108"/>
      <c r="C10" s="102"/>
      <c r="D10" s="102"/>
      <c r="E10" s="102"/>
      <c r="F10" s="102">
        <f t="shared" si="0"/>
        <v>0</v>
      </c>
      <c r="G10" s="98" t="e">
        <f t="shared" si="1"/>
        <v>#DIV/0!</v>
      </c>
      <c r="H10" s="98" t="e">
        <f t="shared" si="2"/>
        <v>#DIV/0!</v>
      </c>
    </row>
    <row r="11" spans="1:21" ht="14.25">
      <c r="A11" s="103">
        <v>9</v>
      </c>
      <c r="B11" s="106"/>
      <c r="C11" s="107"/>
      <c r="D11" s="101"/>
      <c r="E11" s="101"/>
      <c r="F11" s="101">
        <f t="shared" si="0"/>
        <v>0</v>
      </c>
      <c r="G11" s="98" t="e">
        <f t="shared" si="1"/>
        <v>#DIV/0!</v>
      </c>
      <c r="H11" s="98" t="e">
        <f>IF(G11&gt;=80%,"3",IF(G11&lt;51%,"1","2"))</f>
        <v>#DIV/0!</v>
      </c>
    </row>
    <row r="12" spans="1:21" ht="14.25">
      <c r="A12" s="104">
        <v>10</v>
      </c>
      <c r="B12" s="108"/>
      <c r="C12" s="102"/>
      <c r="D12" s="102"/>
      <c r="E12" s="102"/>
      <c r="F12" s="102">
        <f t="shared" si="0"/>
        <v>0</v>
      </c>
      <c r="G12" s="98" t="e">
        <f t="shared" si="1"/>
        <v>#DIV/0!</v>
      </c>
      <c r="H12" s="98" t="e">
        <f t="shared" si="2"/>
        <v>#DIV/0!</v>
      </c>
    </row>
    <row r="13" spans="1:21" ht="14.25">
      <c r="A13" s="103">
        <v>11</v>
      </c>
      <c r="B13" s="106"/>
      <c r="C13" s="107"/>
      <c r="D13" s="101"/>
      <c r="E13" s="101"/>
      <c r="F13" s="101">
        <f t="shared" si="0"/>
        <v>0</v>
      </c>
      <c r="G13" s="98" t="e">
        <f t="shared" si="1"/>
        <v>#DIV/0!</v>
      </c>
      <c r="H13" s="98" t="e">
        <f t="shared" si="2"/>
        <v>#DIV/0!</v>
      </c>
    </row>
    <row r="14" spans="1:21" ht="14.25">
      <c r="A14" s="104">
        <v>12</v>
      </c>
      <c r="B14" s="108"/>
      <c r="C14" s="102"/>
      <c r="D14" s="102"/>
      <c r="E14" s="102"/>
      <c r="F14" s="102">
        <f t="shared" si="0"/>
        <v>0</v>
      </c>
      <c r="G14" s="98" t="e">
        <f t="shared" si="1"/>
        <v>#DIV/0!</v>
      </c>
      <c r="H14" s="98" t="e">
        <f t="shared" si="2"/>
        <v>#DIV/0!</v>
      </c>
    </row>
    <row r="15" spans="1:21" ht="14.25">
      <c r="A15" s="103">
        <v>13</v>
      </c>
      <c r="B15" s="112"/>
      <c r="C15" s="107"/>
      <c r="D15" s="101"/>
      <c r="E15" s="101"/>
      <c r="F15" s="101">
        <f t="shared" si="0"/>
        <v>0</v>
      </c>
      <c r="G15" s="98" t="e">
        <f t="shared" si="1"/>
        <v>#DIV/0!</v>
      </c>
      <c r="H15" s="98" t="e">
        <f t="shared" si="2"/>
        <v>#DIV/0!</v>
      </c>
    </row>
    <row r="16" spans="1:21" ht="14.25">
      <c r="A16" s="104">
        <v>14</v>
      </c>
      <c r="B16" s="108"/>
      <c r="C16" s="102"/>
      <c r="D16" s="102"/>
      <c r="E16" s="102"/>
      <c r="F16" s="102">
        <f t="shared" si="0"/>
        <v>0</v>
      </c>
      <c r="G16" s="98" t="e">
        <f t="shared" si="1"/>
        <v>#DIV/0!</v>
      </c>
      <c r="H16" s="98" t="e">
        <f t="shared" si="2"/>
        <v>#DIV/0!</v>
      </c>
    </row>
    <row r="17" spans="1:8" ht="14.25">
      <c r="A17" s="103">
        <v>15</v>
      </c>
      <c r="B17" s="106"/>
      <c r="C17" s="107"/>
      <c r="D17" s="101"/>
      <c r="E17" s="101"/>
      <c r="F17" s="101">
        <f t="shared" si="0"/>
        <v>0</v>
      </c>
      <c r="G17" s="98" t="e">
        <f t="shared" si="1"/>
        <v>#DIV/0!</v>
      </c>
      <c r="H17" s="98" t="e">
        <f t="shared" si="2"/>
        <v>#DIV/0!</v>
      </c>
    </row>
    <row r="18" spans="1:8" ht="14.25">
      <c r="A18" s="104">
        <v>16</v>
      </c>
      <c r="B18" s="108"/>
      <c r="C18" s="102"/>
      <c r="D18" s="102"/>
      <c r="E18" s="102"/>
      <c r="F18" s="102">
        <f t="shared" si="0"/>
        <v>0</v>
      </c>
      <c r="G18" s="98" t="e">
        <f t="shared" si="1"/>
        <v>#DIV/0!</v>
      </c>
      <c r="H18" s="98" t="e">
        <f t="shared" si="2"/>
        <v>#DIV/0!</v>
      </c>
    </row>
    <row r="19" spans="1:8" ht="14.25">
      <c r="A19" s="103">
        <v>17</v>
      </c>
      <c r="B19" s="106"/>
      <c r="C19" s="107"/>
      <c r="D19" s="101"/>
      <c r="E19" s="101"/>
      <c r="F19" s="101">
        <f t="shared" si="0"/>
        <v>0</v>
      </c>
      <c r="G19" s="98" t="e">
        <f t="shared" si="1"/>
        <v>#DIV/0!</v>
      </c>
      <c r="H19" s="98" t="e">
        <f t="shared" si="2"/>
        <v>#DIV/0!</v>
      </c>
    </row>
    <row r="20" spans="1:8" ht="14.25">
      <c r="A20" s="104">
        <v>18</v>
      </c>
      <c r="B20" s="108"/>
      <c r="C20" s="102"/>
      <c r="D20" s="102"/>
      <c r="E20" s="102"/>
      <c r="F20" s="102">
        <f t="shared" si="0"/>
        <v>0</v>
      </c>
      <c r="G20" s="98" t="e">
        <f t="shared" si="1"/>
        <v>#DIV/0!</v>
      </c>
      <c r="H20" s="98" t="e">
        <f t="shared" si="2"/>
        <v>#DIV/0!</v>
      </c>
    </row>
    <row r="21" spans="1:8" ht="14.25">
      <c r="A21" s="103">
        <v>19</v>
      </c>
      <c r="B21" s="106"/>
      <c r="C21" s="107"/>
      <c r="D21" s="101"/>
      <c r="E21" s="101"/>
      <c r="F21" s="101">
        <f t="shared" si="0"/>
        <v>0</v>
      </c>
      <c r="G21" s="98" t="e">
        <f t="shared" si="1"/>
        <v>#DIV/0!</v>
      </c>
      <c r="H21" s="98" t="e">
        <f t="shared" si="2"/>
        <v>#DIV/0!</v>
      </c>
    </row>
    <row r="22" spans="1:8" ht="14.25">
      <c r="A22" s="104">
        <v>20</v>
      </c>
      <c r="B22" s="108"/>
      <c r="C22" s="102"/>
      <c r="D22" s="102"/>
      <c r="E22" s="102"/>
      <c r="F22" s="102">
        <f t="shared" si="0"/>
        <v>0</v>
      </c>
      <c r="G22" s="98" t="e">
        <f t="shared" si="1"/>
        <v>#DIV/0!</v>
      </c>
      <c r="H22" s="98" t="e">
        <f t="shared" si="2"/>
        <v>#DIV/0!</v>
      </c>
    </row>
    <row r="23" spans="1:8" ht="25.5" customHeight="1">
      <c r="A23" s="111"/>
      <c r="B23" s="96" t="s">
        <v>19</v>
      </c>
      <c r="C23" s="97">
        <f>SUM(C3:C22)</f>
        <v>58</v>
      </c>
      <c r="D23" s="97">
        <f>SUM(D3:D22)</f>
        <v>0</v>
      </c>
      <c r="E23" s="97">
        <f>SUM(E3:E22)</f>
        <v>0</v>
      </c>
      <c r="F23" s="97">
        <f t="shared" si="0"/>
        <v>58</v>
      </c>
      <c r="G23" s="98">
        <f t="shared" si="1"/>
        <v>0</v>
      </c>
      <c r="H23" s="98" t="str">
        <f t="shared" si="2"/>
        <v>1</v>
      </c>
    </row>
  </sheetData>
  <mergeCells count="3">
    <mergeCell ref="H1:U1"/>
    <mergeCell ref="A1:A2"/>
    <mergeCell ref="B1:G1"/>
  </mergeCells>
  <conditionalFormatting sqref="G3:G23">
    <cfRule type="dataBar" priority="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33"/>
      <c r="M2" s="133"/>
      <c r="N2" s="133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34" t="s">
        <v>90</v>
      </c>
      <c r="C23" s="135"/>
      <c r="D23" s="135"/>
      <c r="E23" s="135"/>
      <c r="F23" s="135"/>
      <c r="G23" s="135"/>
      <c r="H23" s="135"/>
      <c r="I23" s="135"/>
      <c r="J23" s="135"/>
      <c r="K23" s="135"/>
      <c r="L23" s="136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20" customFormat="1" ht="14.25" customHeight="1">
      <c r="A25" s="116"/>
      <c r="B25" s="117"/>
      <c r="C25" s="118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9"/>
    </row>
  </sheetData>
  <mergeCells count="2">
    <mergeCell ref="L2:N2"/>
    <mergeCell ref="B23:L23"/>
  </mergeCells>
  <conditionalFormatting sqref="O24">
    <cfRule type="containsText" dxfId="60" priority="319" operator="containsText" text="R">
      <formula>NOT(ISERROR(SEARCH("R",O24)))</formula>
    </cfRule>
    <cfRule type="containsText" dxfId="59" priority="320" operator="containsText" text="X">
      <formula>NOT(ISERROR(SEARCH("X",O24)))</formula>
    </cfRule>
    <cfRule type="containsText" dxfId="58" priority="321" operator="containsText" text="E">
      <formula>NOT(ISERROR(SEARCH("E",O24)))</formula>
    </cfRule>
  </conditionalFormatting>
  <conditionalFormatting sqref="B2:J2">
    <cfRule type="cellIs" dxfId="57" priority="234" operator="equal">
      <formula>"E"</formula>
    </cfRule>
    <cfRule type="containsText" dxfId="56" priority="235" operator="containsText" text="R">
      <formula>NOT(ISERROR(SEARCH("R",B2)))</formula>
    </cfRule>
    <cfRule type="containsText" dxfId="55" priority="236" operator="containsText" text="X">
      <formula>NOT(ISERROR(SEARCH("X",B2)))</formula>
    </cfRule>
    <cfRule type="containsText" dxfId="54" priority="237" operator="containsText" text="E">
      <formula>NOT(ISERROR(SEARCH("E",B2)))</formula>
    </cfRule>
  </conditionalFormatting>
  <conditionalFormatting sqref="O4:O21">
    <cfRule type="cellIs" dxfId="53" priority="153" operator="equal">
      <formula>"A"</formula>
    </cfRule>
    <cfRule type="containsText" dxfId="52" priority="154" operator="containsText" text="R">
      <formula>NOT(ISERROR(SEARCH("R",O4)))</formula>
    </cfRule>
    <cfRule type="containsText" dxfId="51" priority="155" operator="containsText" text="X">
      <formula>NOT(ISERROR(SEARCH("X",O4)))</formula>
    </cfRule>
    <cfRule type="containsText" dxfId="50" priority="156" operator="containsText" text="E">
      <formula>NOT(ISERROR(SEARCH("E",O4)))</formula>
    </cfRule>
  </conditionalFormatting>
  <conditionalFormatting sqref="M4:M5 M10:M11 M16:M21">
    <cfRule type="cellIs" dxfId="49" priority="149" operator="equal">
      <formula>"A"</formula>
    </cfRule>
    <cfRule type="containsText" dxfId="48" priority="150" operator="containsText" text="R">
      <formula>NOT(ISERROR(SEARCH("R",M4)))</formula>
    </cfRule>
    <cfRule type="containsText" dxfId="47" priority="151" operator="containsText" text="X">
      <formula>NOT(ISERROR(SEARCH("X",M4)))</formula>
    </cfRule>
    <cfRule type="containsText" dxfId="46" priority="152" operator="containsText" text="E">
      <formula>NOT(ISERROR(SEARCH("E",M4)))</formula>
    </cfRule>
  </conditionalFormatting>
  <conditionalFormatting sqref="K4:K5 K10:K21">
    <cfRule type="cellIs" dxfId="45" priority="145" operator="equal">
      <formula>"A"</formula>
    </cfRule>
    <cfRule type="containsText" dxfId="44" priority="146" operator="containsText" text="R">
      <formula>NOT(ISERROR(SEARCH("R",K4)))</formula>
    </cfRule>
    <cfRule type="containsText" dxfId="43" priority="147" operator="containsText" text="X">
      <formula>NOT(ISERROR(SEARCH("X",K4)))</formula>
    </cfRule>
    <cfRule type="containsText" dxfId="42" priority="148" operator="containsText" text="E">
      <formula>NOT(ISERROR(SEARCH("E",K4)))</formula>
    </cfRule>
  </conditionalFormatting>
  <conditionalFormatting sqref="I4:I5 I10:I21">
    <cfRule type="cellIs" dxfId="41" priority="141" operator="equal">
      <formula>"A"</formula>
    </cfRule>
    <cfRule type="containsText" dxfId="40" priority="142" operator="containsText" text="R">
      <formula>NOT(ISERROR(SEARCH("R",I4)))</formula>
    </cfRule>
    <cfRule type="containsText" dxfId="39" priority="143" operator="containsText" text="X">
      <formula>NOT(ISERROR(SEARCH("X",I4)))</formula>
    </cfRule>
    <cfRule type="containsText" dxfId="38" priority="144" operator="containsText" text="E">
      <formula>NOT(ISERROR(SEARCH("E",I4)))</formula>
    </cfRule>
  </conditionalFormatting>
  <conditionalFormatting sqref="G4:G5 G10:G21">
    <cfRule type="cellIs" dxfId="37" priority="137" operator="equal">
      <formula>"A"</formula>
    </cfRule>
    <cfRule type="containsText" dxfId="36" priority="138" operator="containsText" text="R">
      <formula>NOT(ISERROR(SEARCH("R",G4)))</formula>
    </cfRule>
    <cfRule type="containsText" dxfId="35" priority="139" operator="containsText" text="X">
      <formula>NOT(ISERROR(SEARCH("X",G4)))</formula>
    </cfRule>
    <cfRule type="containsText" dxfId="34" priority="140" operator="containsText" text="E">
      <formula>NOT(ISERROR(SEARCH("E",G4)))</formula>
    </cfRule>
  </conditionalFormatting>
  <conditionalFormatting sqref="E4:E5 E10:E21">
    <cfRule type="cellIs" dxfId="33" priority="133" operator="equal">
      <formula>"A"</formula>
    </cfRule>
    <cfRule type="containsText" dxfId="32" priority="134" operator="containsText" text="R">
      <formula>NOT(ISERROR(SEARCH("R",E4)))</formula>
    </cfRule>
    <cfRule type="containsText" dxfId="31" priority="135" operator="containsText" text="X">
      <formula>NOT(ISERROR(SEARCH("X",E4)))</formula>
    </cfRule>
    <cfRule type="containsText" dxfId="30" priority="136" operator="containsText" text="E">
      <formula>NOT(ISERROR(SEARCH("E",E4)))</formula>
    </cfRule>
  </conditionalFormatting>
  <conditionalFormatting sqref="C4:C21">
    <cfRule type="cellIs" dxfId="29" priority="129" operator="equal">
      <formula>"A"</formula>
    </cfRule>
    <cfRule type="containsText" dxfId="28" priority="130" operator="containsText" text="R">
      <formula>NOT(ISERROR(SEARCH("R",C4)))</formula>
    </cfRule>
    <cfRule type="containsText" dxfId="27" priority="131" operator="containsText" text="X">
      <formula>NOT(ISERROR(SEARCH("X",C4)))</formula>
    </cfRule>
    <cfRule type="containsText" dxfId="26" priority="132" operator="containsText" text="E">
      <formula>NOT(ISERROR(SEARCH("E",C4)))</formula>
    </cfRule>
  </conditionalFormatting>
  <conditionalFormatting sqref="E6:E9">
    <cfRule type="cellIs" dxfId="25" priority="125" operator="equal">
      <formula>"A"</formula>
    </cfRule>
    <cfRule type="containsText" dxfId="24" priority="126" operator="containsText" text="R">
      <formula>NOT(ISERROR(SEARCH("R",E6)))</formula>
    </cfRule>
    <cfRule type="containsText" dxfId="23" priority="127" operator="containsText" text="X">
      <formula>NOT(ISERROR(SEARCH("X",E6)))</formula>
    </cfRule>
    <cfRule type="containsText" dxfId="22" priority="128" operator="containsText" text="E">
      <formula>NOT(ISERROR(SEARCH("E",E6)))</formula>
    </cfRule>
  </conditionalFormatting>
  <conditionalFormatting sqref="G6:G9">
    <cfRule type="cellIs" dxfId="21" priority="121" operator="equal">
      <formula>"A"</formula>
    </cfRule>
    <cfRule type="containsText" dxfId="20" priority="122" operator="containsText" text="R">
      <formula>NOT(ISERROR(SEARCH("R",G6)))</formula>
    </cfRule>
    <cfRule type="containsText" dxfId="19" priority="123" operator="containsText" text="X">
      <formula>NOT(ISERROR(SEARCH("X",G6)))</formula>
    </cfRule>
    <cfRule type="containsText" dxfId="18" priority="124" operator="containsText" text="E">
      <formula>NOT(ISERROR(SEARCH("E",G6)))</formula>
    </cfRule>
  </conditionalFormatting>
  <conditionalFormatting sqref="I6:I9">
    <cfRule type="cellIs" dxfId="17" priority="117" operator="equal">
      <formula>"A"</formula>
    </cfRule>
    <cfRule type="containsText" dxfId="16" priority="118" operator="containsText" text="R">
      <formula>NOT(ISERROR(SEARCH("R",I6)))</formula>
    </cfRule>
    <cfRule type="containsText" dxfId="15" priority="119" operator="containsText" text="X">
      <formula>NOT(ISERROR(SEARCH("X",I6)))</formula>
    </cfRule>
    <cfRule type="containsText" dxfId="14" priority="120" operator="containsText" text="E">
      <formula>NOT(ISERROR(SEARCH("E",I6)))</formula>
    </cfRule>
  </conditionalFormatting>
  <conditionalFormatting sqref="K6:K9">
    <cfRule type="cellIs" dxfId="13" priority="113" operator="equal">
      <formula>"A"</formula>
    </cfRule>
    <cfRule type="containsText" dxfId="12" priority="114" operator="containsText" text="R">
      <formula>NOT(ISERROR(SEARCH("R",K6)))</formula>
    </cfRule>
    <cfRule type="containsText" dxfId="11" priority="115" operator="containsText" text="X">
      <formula>NOT(ISERROR(SEARCH("X",K6)))</formula>
    </cfRule>
    <cfRule type="containsText" dxfId="10" priority="116" operator="containsText" text="E">
      <formula>NOT(ISERROR(SEARCH("E",K6)))</formula>
    </cfRule>
  </conditionalFormatting>
  <conditionalFormatting sqref="M6:M9">
    <cfRule type="cellIs" dxfId="9" priority="109" operator="equal">
      <formula>"A"</formula>
    </cfRule>
    <cfRule type="containsText" dxfId="8" priority="110" operator="containsText" text="R">
      <formula>NOT(ISERROR(SEARCH("R",M6)))</formula>
    </cfRule>
    <cfRule type="containsText" dxfId="7" priority="111" operator="containsText" text="X">
      <formula>NOT(ISERROR(SEARCH("X",M6)))</formula>
    </cfRule>
    <cfRule type="containsText" dxfId="6" priority="112" operator="containsText" text="E">
      <formula>NOT(ISERROR(SEARCH("E",M6)))</formula>
    </cfRule>
  </conditionalFormatting>
  <conditionalFormatting sqref="M12:M15">
    <cfRule type="cellIs" dxfId="5" priority="105" operator="equal">
      <formula>"A"</formula>
    </cfRule>
    <cfRule type="containsText" dxfId="4" priority="106" operator="containsText" text="R">
      <formula>NOT(ISERROR(SEARCH("R",M12)))</formula>
    </cfRule>
    <cfRule type="containsText" dxfId="3" priority="107" operator="containsText" text="X">
      <formula>NOT(ISERROR(SEARCH("X",M12)))</formula>
    </cfRule>
    <cfRule type="containsText" dxfId="2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tabColor theme="8"/>
  </sheetPr>
  <dimension ref="A1:I49"/>
  <sheetViews>
    <sheetView showGridLines="0" zoomScale="80" zoomScaleNormal="80" workbookViewId="0">
      <selection activeCell="B61" sqref="B61"/>
    </sheetView>
  </sheetViews>
  <sheetFormatPr defaultColWidth="8.85546875" defaultRowHeight="14.25"/>
  <cols>
    <col min="1" max="1" width="16.85546875" style="78" bestFit="1" customWidth="1"/>
    <col min="2" max="2" width="96.7109375" style="56" customWidth="1"/>
    <col min="3" max="3" width="14" style="80" customWidth="1"/>
    <col min="4" max="4" width="14.5703125" style="79" bestFit="1" customWidth="1"/>
    <col min="5" max="7" width="8.85546875" style="79"/>
    <col min="8" max="8" width="16.42578125" style="79" customWidth="1"/>
    <col min="9" max="9" width="3.42578125" style="127" customWidth="1"/>
    <col min="10" max="16384" width="8.85546875" style="56"/>
  </cols>
  <sheetData>
    <row r="1" spans="1:9" ht="21" thickBot="1">
      <c r="A1" s="137" t="s">
        <v>46</v>
      </c>
      <c r="B1" s="138"/>
      <c r="C1" s="139"/>
      <c r="D1" s="140" t="s">
        <v>47</v>
      </c>
      <c r="E1" s="141"/>
      <c r="F1" s="141"/>
      <c r="G1" s="141"/>
      <c r="H1" s="142"/>
    </row>
    <row r="2" spans="1:9" s="58" customFormat="1" ht="14.45" customHeight="1" thickBot="1">
      <c r="A2" s="57"/>
      <c r="C2" s="59"/>
      <c r="I2" s="128"/>
    </row>
    <row r="3" spans="1:9" ht="30.75" thickBot="1">
      <c r="A3" s="60" t="s">
        <v>52</v>
      </c>
      <c r="B3" s="61" t="s">
        <v>287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>
      <c r="A4" s="66"/>
      <c r="B4" s="121" t="s">
        <v>278</v>
      </c>
      <c r="C4" s="67"/>
      <c r="D4" s="68"/>
      <c r="E4" s="69"/>
      <c r="F4" s="70"/>
      <c r="G4" s="70"/>
      <c r="H4" s="71" t="e">
        <f>E4/D4</f>
        <v>#DIV/0!</v>
      </c>
    </row>
    <row r="5" spans="1:9">
      <c r="A5" s="72"/>
      <c r="B5" s="121" t="s">
        <v>279</v>
      </c>
      <c r="C5" s="67"/>
      <c r="D5" s="68"/>
      <c r="E5" s="69"/>
      <c r="F5" s="70"/>
      <c r="G5" s="70"/>
      <c r="H5" s="73" t="e">
        <f t="shared" ref="H5:H11" si="0">E5/D5</f>
        <v>#DIV/0!</v>
      </c>
    </row>
    <row r="6" spans="1:9">
      <c r="A6" s="72"/>
      <c r="B6" s="121" t="s">
        <v>280</v>
      </c>
      <c r="C6" s="67"/>
      <c r="D6" s="68"/>
      <c r="E6" s="69"/>
      <c r="F6" s="70"/>
      <c r="G6" s="70"/>
      <c r="H6" s="73" t="e">
        <f t="shared" si="0"/>
        <v>#DIV/0!</v>
      </c>
    </row>
    <row r="7" spans="1:9" ht="28.5">
      <c r="A7" s="72"/>
      <c r="B7" s="121" t="s">
        <v>281</v>
      </c>
      <c r="C7" s="67"/>
      <c r="D7" s="68"/>
      <c r="E7" s="69"/>
      <c r="F7" s="70"/>
      <c r="G7" s="70"/>
      <c r="H7" s="73" t="e">
        <f t="shared" si="0"/>
        <v>#DIV/0!</v>
      </c>
    </row>
    <row r="8" spans="1:9">
      <c r="A8" s="72"/>
      <c r="B8" s="121" t="s">
        <v>282</v>
      </c>
      <c r="C8" s="67"/>
      <c r="D8" s="68"/>
      <c r="E8" s="69"/>
      <c r="F8" s="70"/>
      <c r="G8" s="70"/>
      <c r="H8" s="73" t="e">
        <f t="shared" si="0"/>
        <v>#DIV/0!</v>
      </c>
    </row>
    <row r="9" spans="1:9" ht="28.5">
      <c r="A9" s="72"/>
      <c r="B9" s="121" t="s">
        <v>283</v>
      </c>
      <c r="C9" s="67"/>
      <c r="D9" s="68"/>
      <c r="E9" s="69"/>
      <c r="F9" s="70"/>
      <c r="G9" s="70"/>
      <c r="H9" s="73" t="e">
        <f t="shared" si="0"/>
        <v>#DIV/0!</v>
      </c>
    </row>
    <row r="10" spans="1:9">
      <c r="A10" s="72"/>
      <c r="B10" s="121" t="s">
        <v>284</v>
      </c>
      <c r="C10" s="67"/>
      <c r="D10" s="68"/>
      <c r="E10" s="69"/>
      <c r="F10" s="70"/>
      <c r="G10" s="70"/>
      <c r="H10" s="73" t="e">
        <f t="shared" si="0"/>
        <v>#DIV/0!</v>
      </c>
    </row>
    <row r="11" spans="1:9" ht="29.25" thickBot="1">
      <c r="A11" s="72"/>
      <c r="B11" s="121" t="s">
        <v>285</v>
      </c>
      <c r="C11" s="67"/>
      <c r="D11" s="68"/>
      <c r="E11" s="69"/>
      <c r="F11" s="70"/>
      <c r="G11" s="70"/>
      <c r="H11" s="73" t="e">
        <f t="shared" si="0"/>
        <v>#DIV/0!</v>
      </c>
    </row>
    <row r="12" spans="1:9" ht="15.75" thickBot="1">
      <c r="A12" s="74"/>
      <c r="B12" s="75"/>
      <c r="C12" s="76">
        <f>SUM(C4:C11)</f>
        <v>0</v>
      </c>
      <c r="D12" s="63">
        <f>SUM(D4:D11)</f>
        <v>0</v>
      </c>
      <c r="E12" s="64">
        <f>SUM(E4:E11)</f>
        <v>0</v>
      </c>
      <c r="F12" s="64">
        <f>SUM(F4:F11)</f>
        <v>0</v>
      </c>
      <c r="G12" s="64">
        <f>SUM(G4:G11)</f>
        <v>0</v>
      </c>
      <c r="H12" s="77" t="e">
        <f t="shared" ref="H12" si="1">E12/D12</f>
        <v>#DIV/0!</v>
      </c>
    </row>
    <row r="13" spans="1:9" s="93" customFormat="1" ht="15" thickBot="1">
      <c r="A13" s="92"/>
      <c r="C13" s="94"/>
      <c r="H13" s="95"/>
      <c r="I13" s="127"/>
    </row>
    <row r="14" spans="1:9" ht="30.75" thickBot="1">
      <c r="A14" s="60" t="s">
        <v>52</v>
      </c>
      <c r="B14" s="123" t="s">
        <v>286</v>
      </c>
      <c r="C14" s="62" t="s">
        <v>53</v>
      </c>
      <c r="D14" s="63" t="s">
        <v>48</v>
      </c>
      <c r="E14" s="64" t="s">
        <v>49</v>
      </c>
      <c r="F14" s="64" t="s">
        <v>50</v>
      </c>
      <c r="G14" s="64" t="s">
        <v>51</v>
      </c>
      <c r="H14" s="65" t="s">
        <v>8</v>
      </c>
    </row>
    <row r="15" spans="1:9" ht="15">
      <c r="A15" s="66"/>
      <c r="B15" s="124" t="s">
        <v>289</v>
      </c>
      <c r="C15" s="67"/>
      <c r="D15" s="68"/>
      <c r="E15" s="69"/>
      <c r="F15" s="70"/>
      <c r="G15" s="70"/>
      <c r="H15" s="71" t="e">
        <f>E15/D15</f>
        <v>#DIV/0!</v>
      </c>
    </row>
    <row r="16" spans="1:9" ht="15">
      <c r="A16" s="72"/>
      <c r="B16" s="124" t="s">
        <v>290</v>
      </c>
      <c r="C16" s="67"/>
      <c r="D16" s="68"/>
      <c r="E16" s="69"/>
      <c r="F16" s="70"/>
      <c r="G16" s="70"/>
      <c r="H16" s="73" t="e">
        <f t="shared" ref="H16:H21" si="2">E16/D16</f>
        <v>#DIV/0!</v>
      </c>
    </row>
    <row r="17" spans="1:9" ht="18.75" customHeight="1">
      <c r="A17" s="72"/>
      <c r="B17" s="124" t="s">
        <v>291</v>
      </c>
      <c r="C17" s="67"/>
      <c r="D17" s="68"/>
      <c r="E17" s="69"/>
      <c r="F17" s="70"/>
      <c r="G17" s="70"/>
      <c r="H17" s="73" t="e">
        <f t="shared" si="2"/>
        <v>#DIV/0!</v>
      </c>
    </row>
    <row r="18" spans="1:9" ht="21" customHeight="1">
      <c r="A18" s="72"/>
      <c r="B18" s="124" t="s">
        <v>292</v>
      </c>
      <c r="C18" s="67"/>
      <c r="D18" s="68"/>
      <c r="E18" s="69"/>
      <c r="F18" s="70"/>
      <c r="G18" s="70"/>
      <c r="H18" s="73"/>
    </row>
    <row r="19" spans="1:9" ht="15">
      <c r="A19" s="72"/>
      <c r="B19" s="146" t="s">
        <v>293</v>
      </c>
      <c r="C19" s="67"/>
      <c r="D19" s="68"/>
      <c r="E19" s="69"/>
      <c r="F19" s="70"/>
      <c r="G19" s="70"/>
      <c r="H19" s="73"/>
    </row>
    <row r="20" spans="1:9" s="93" customFormat="1" ht="30.75" customHeight="1" thickBot="1">
      <c r="A20" s="72"/>
      <c r="B20" s="146" t="s">
        <v>294</v>
      </c>
      <c r="C20" s="67"/>
      <c r="D20" s="68"/>
      <c r="E20" s="69"/>
      <c r="F20" s="70"/>
      <c r="G20" s="70"/>
      <c r="H20" s="73"/>
      <c r="I20" s="127"/>
    </row>
    <row r="21" spans="1:9" ht="15.75" thickBot="1">
      <c r="A21" s="74"/>
      <c r="B21" s="75"/>
      <c r="C21" s="76">
        <f>SUM(C15:C20)</f>
        <v>0</v>
      </c>
      <c r="D21" s="63">
        <f>SUM(D15:D20)</f>
        <v>0</v>
      </c>
      <c r="E21" s="64">
        <f>SUM(E15:E20)</f>
        <v>0</v>
      </c>
      <c r="F21" s="64">
        <f>SUM(F15:F20)</f>
        <v>0</v>
      </c>
      <c r="G21" s="64">
        <f>SUM(G15:G20)</f>
        <v>0</v>
      </c>
      <c r="H21" s="77" t="e">
        <f t="shared" si="2"/>
        <v>#DIV/0!</v>
      </c>
    </row>
    <row r="22" spans="1:9" ht="15" thickBot="1">
      <c r="A22" s="92"/>
      <c r="B22" s="93"/>
      <c r="C22" s="94"/>
      <c r="D22" s="93"/>
      <c r="E22" s="93"/>
      <c r="F22" s="93"/>
      <c r="G22" s="93"/>
      <c r="H22" s="95"/>
    </row>
    <row r="23" spans="1:9" ht="30.75" thickBot="1">
      <c r="A23" s="60" t="s">
        <v>52</v>
      </c>
      <c r="B23" s="123" t="s">
        <v>288</v>
      </c>
      <c r="C23" s="62" t="s">
        <v>53</v>
      </c>
      <c r="D23" s="63" t="s">
        <v>48</v>
      </c>
      <c r="E23" s="64" t="s">
        <v>49</v>
      </c>
      <c r="F23" s="64" t="s">
        <v>50</v>
      </c>
      <c r="G23" s="64" t="s">
        <v>51</v>
      </c>
      <c r="H23" s="65" t="s">
        <v>8</v>
      </c>
    </row>
    <row r="24" spans="1:9" ht="30">
      <c r="A24" s="125"/>
      <c r="B24" s="124" t="s">
        <v>295</v>
      </c>
      <c r="C24" s="67"/>
      <c r="D24" s="68"/>
      <c r="E24" s="69"/>
      <c r="F24" s="70"/>
      <c r="G24" s="70"/>
      <c r="H24" s="71" t="e">
        <f>E24/D24</f>
        <v>#DIV/0!</v>
      </c>
    </row>
    <row r="25" spans="1:9" ht="45">
      <c r="A25" s="126"/>
      <c r="B25" s="124" t="s">
        <v>296</v>
      </c>
      <c r="C25" s="67"/>
      <c r="D25" s="68"/>
      <c r="E25" s="69"/>
      <c r="F25" s="70"/>
      <c r="G25" s="70"/>
      <c r="H25" s="73" t="e">
        <f t="shared" ref="H25:H26" si="3">E25/D25</f>
        <v>#DIV/0!</v>
      </c>
    </row>
    <row r="26" spans="1:9" ht="30.75" thickBot="1">
      <c r="A26" s="126"/>
      <c r="B26" s="124" t="s">
        <v>297</v>
      </c>
      <c r="C26" s="67"/>
      <c r="D26" s="68"/>
      <c r="E26" s="69"/>
      <c r="F26" s="70"/>
      <c r="G26" s="70"/>
      <c r="H26" s="73" t="e">
        <f t="shared" si="3"/>
        <v>#DIV/0!</v>
      </c>
    </row>
    <row r="27" spans="1:9" ht="15.75" thickBot="1">
      <c r="A27" s="74"/>
      <c r="B27" s="75"/>
      <c r="C27" s="76" t="e">
        <f>SUM(#REF!)</f>
        <v>#REF!</v>
      </c>
      <c r="D27" s="122">
        <f>SUM(D24:D26)</f>
        <v>0</v>
      </c>
      <c r="E27" s="122">
        <f>SUM(E24:E26)</f>
        <v>0</v>
      </c>
      <c r="F27" s="122">
        <f>SUM(F24:F26)</f>
        <v>0</v>
      </c>
      <c r="G27" s="122">
        <f>SUM(G24:G26)</f>
        <v>0</v>
      </c>
      <c r="H27" s="77" t="e">
        <f t="shared" ref="H27" si="4">E27/D27</f>
        <v>#DIV/0!</v>
      </c>
    </row>
    <row r="28" spans="1:9" ht="15" thickBot="1">
      <c r="A28" s="92"/>
      <c r="B28" s="93"/>
      <c r="C28" s="94"/>
      <c r="D28" s="93"/>
      <c r="E28" s="93"/>
      <c r="F28" s="93"/>
      <c r="G28" s="93"/>
      <c r="H28" s="95"/>
    </row>
    <row r="29" spans="1:9" ht="30.75" thickBot="1">
      <c r="A29" s="60" t="s">
        <v>52</v>
      </c>
      <c r="B29" s="123" t="s">
        <v>298</v>
      </c>
      <c r="C29" s="62" t="s">
        <v>53</v>
      </c>
      <c r="D29" s="63" t="s">
        <v>48</v>
      </c>
      <c r="E29" s="64" t="s">
        <v>49</v>
      </c>
      <c r="F29" s="64" t="s">
        <v>50</v>
      </c>
      <c r="G29" s="64" t="s">
        <v>51</v>
      </c>
      <c r="H29" s="65" t="s">
        <v>8</v>
      </c>
    </row>
    <row r="30" spans="1:9" ht="15">
      <c r="A30" s="66"/>
      <c r="B30" s="124" t="s">
        <v>299</v>
      </c>
      <c r="C30" s="67"/>
      <c r="D30" s="68"/>
      <c r="E30" s="69"/>
      <c r="F30" s="70"/>
      <c r="G30" s="70"/>
      <c r="H30" s="71" t="e">
        <f>E30/D30</f>
        <v>#DIV/0!</v>
      </c>
    </row>
    <row r="31" spans="1:9" ht="75">
      <c r="A31" s="72"/>
      <c r="B31" s="124" t="s">
        <v>300</v>
      </c>
      <c r="C31" s="67"/>
      <c r="D31" s="68"/>
      <c r="E31" s="69"/>
      <c r="F31" s="70"/>
      <c r="G31" s="70"/>
      <c r="H31" s="73" t="e">
        <f t="shared" ref="H31:H35" si="5">E31/D31</f>
        <v>#DIV/0!</v>
      </c>
    </row>
    <row r="32" spans="1:9" ht="30">
      <c r="A32" s="72"/>
      <c r="B32" s="124" t="s">
        <v>301</v>
      </c>
      <c r="C32" s="67"/>
      <c r="D32" s="68"/>
      <c r="E32" s="69"/>
      <c r="F32" s="70"/>
      <c r="G32" s="70"/>
      <c r="H32" s="73" t="e">
        <f t="shared" si="5"/>
        <v>#DIV/0!</v>
      </c>
    </row>
    <row r="33" spans="1:8" ht="15">
      <c r="A33" s="72"/>
      <c r="B33" s="124" t="s">
        <v>302</v>
      </c>
      <c r="C33" s="67"/>
      <c r="D33" s="68"/>
      <c r="E33" s="69"/>
      <c r="F33" s="70"/>
      <c r="G33" s="70"/>
      <c r="H33" s="73" t="e">
        <f t="shared" si="5"/>
        <v>#DIV/0!</v>
      </c>
    </row>
    <row r="34" spans="1:8" ht="15.75" thickBot="1">
      <c r="A34" s="72"/>
      <c r="B34" s="124" t="s">
        <v>303</v>
      </c>
      <c r="C34" s="67"/>
      <c r="D34" s="68"/>
      <c r="E34" s="69"/>
      <c r="F34" s="70"/>
      <c r="G34" s="70"/>
      <c r="H34" s="73" t="e">
        <f t="shared" si="5"/>
        <v>#DIV/0!</v>
      </c>
    </row>
    <row r="35" spans="1:8" ht="15.75" thickBot="1">
      <c r="A35" s="74"/>
      <c r="B35" s="75"/>
      <c r="C35" s="76">
        <f>SUM(C30:C34)</f>
        <v>0</v>
      </c>
      <c r="D35" s="63">
        <f>SUM(D30:D34)</f>
        <v>0</v>
      </c>
      <c r="E35" s="64">
        <f>SUM(E30:E34)</f>
        <v>0</v>
      </c>
      <c r="F35" s="64">
        <f>SUM(F30:F34)</f>
        <v>0</v>
      </c>
      <c r="G35" s="64">
        <f>SUM(G30:G34)</f>
        <v>0</v>
      </c>
      <c r="H35" s="77" t="e">
        <f t="shared" si="5"/>
        <v>#DIV/0!</v>
      </c>
    </row>
    <row r="36" spans="1:8" ht="15" thickBot="1">
      <c r="A36" s="92"/>
      <c r="B36" s="93"/>
      <c r="C36" s="94"/>
      <c r="D36" s="93"/>
      <c r="E36" s="93"/>
      <c r="F36" s="93"/>
      <c r="G36" s="93"/>
      <c r="H36" s="95"/>
    </row>
    <row r="37" spans="1:8" ht="30.75" thickBot="1">
      <c r="A37" s="60" t="s">
        <v>52</v>
      </c>
      <c r="B37" s="123" t="s">
        <v>304</v>
      </c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30.75" thickBot="1">
      <c r="A38" s="66"/>
      <c r="B38" s="124" t="s">
        <v>305</v>
      </c>
      <c r="C38" s="67"/>
      <c r="D38" s="68"/>
      <c r="E38" s="69"/>
      <c r="F38" s="70"/>
      <c r="G38" s="70"/>
      <c r="H38" s="71" t="e">
        <f>E38/D38</f>
        <v>#DIV/0!</v>
      </c>
    </row>
    <row r="39" spans="1:8" ht="15.75" thickBot="1">
      <c r="A39" s="74"/>
      <c r="B39" s="75"/>
      <c r="C39" s="76">
        <f>SUM(C38:C38)</f>
        <v>0</v>
      </c>
      <c r="D39" s="63">
        <f>SUM(D38:D38)</f>
        <v>0</v>
      </c>
      <c r="E39" s="64">
        <f>SUM(E38:E38)</f>
        <v>0</v>
      </c>
      <c r="F39" s="64">
        <f>SUM(F38:F38)</f>
        <v>0</v>
      </c>
      <c r="G39" s="64">
        <f>SUM(G38:G38)</f>
        <v>0</v>
      </c>
      <c r="H39" s="77" t="e">
        <f t="shared" ref="H39" si="6">E39/D39</f>
        <v>#DIV/0!</v>
      </c>
    </row>
    <row r="40" spans="1:8" ht="15" thickBot="1">
      <c r="A40" s="92"/>
      <c r="B40" s="93"/>
      <c r="C40" s="94"/>
      <c r="D40" s="93"/>
      <c r="E40" s="93"/>
      <c r="F40" s="93"/>
      <c r="G40" s="93"/>
      <c r="H40" s="95"/>
    </row>
    <row r="41" spans="1:8" ht="30.75" thickBot="1">
      <c r="A41" s="60" t="s">
        <v>52</v>
      </c>
      <c r="B41" s="123" t="s">
        <v>306</v>
      </c>
      <c r="C41" s="62" t="s">
        <v>53</v>
      </c>
      <c r="D41" s="63" t="s">
        <v>48</v>
      </c>
      <c r="E41" s="64" t="s">
        <v>49</v>
      </c>
      <c r="F41" s="64" t="s">
        <v>50</v>
      </c>
      <c r="G41" s="64" t="s">
        <v>51</v>
      </c>
      <c r="H41" s="65" t="s">
        <v>8</v>
      </c>
    </row>
    <row r="42" spans="1:8" ht="45.75" thickBot="1">
      <c r="A42" s="66"/>
      <c r="B42" s="124" t="s">
        <v>307</v>
      </c>
      <c r="C42" s="67"/>
      <c r="D42" s="68"/>
      <c r="E42" s="69"/>
      <c r="F42" s="70"/>
      <c r="G42" s="70"/>
      <c r="H42" s="71" t="e">
        <f>E42/D42</f>
        <v>#DIV/0!</v>
      </c>
    </row>
    <row r="43" spans="1:8" ht="15.75" thickBot="1">
      <c r="A43" s="74"/>
      <c r="B43" s="75"/>
      <c r="C43" s="76">
        <f>SUM(C42:C42)</f>
        <v>0</v>
      </c>
      <c r="D43" s="63">
        <f>SUM(D42:D42)</f>
        <v>0</v>
      </c>
      <c r="E43" s="64">
        <f>SUM(E42:E42)</f>
        <v>0</v>
      </c>
      <c r="F43" s="64">
        <f>SUM(F42:F42)</f>
        <v>0</v>
      </c>
      <c r="G43" s="64">
        <f>SUM(G42:G42)</f>
        <v>0</v>
      </c>
      <c r="H43" s="77" t="e">
        <f t="shared" ref="H43" si="7">E43/D43</f>
        <v>#DIV/0!</v>
      </c>
    </row>
    <row r="44" spans="1:8" ht="15" thickBot="1">
      <c r="A44" s="92"/>
      <c r="B44" s="93"/>
      <c r="C44" s="94"/>
      <c r="D44" s="93"/>
      <c r="E44" s="93"/>
      <c r="F44" s="93"/>
      <c r="G44" s="93"/>
      <c r="H44" s="95"/>
    </row>
    <row r="45" spans="1:8" ht="30.75" thickBot="1">
      <c r="A45" s="60" t="s">
        <v>52</v>
      </c>
      <c r="B45" s="123" t="s">
        <v>308</v>
      </c>
      <c r="C45" s="62" t="s">
        <v>53</v>
      </c>
      <c r="D45" s="63" t="s">
        <v>48</v>
      </c>
      <c r="E45" s="64" t="s">
        <v>49</v>
      </c>
      <c r="F45" s="64" t="s">
        <v>50</v>
      </c>
      <c r="G45" s="64" t="s">
        <v>51</v>
      </c>
      <c r="H45" s="65" t="s">
        <v>8</v>
      </c>
    </row>
    <row r="46" spans="1:8" ht="30">
      <c r="A46" s="66"/>
      <c r="B46" s="124" t="s">
        <v>309</v>
      </c>
      <c r="C46" s="67"/>
      <c r="D46" s="68"/>
      <c r="E46" s="69"/>
      <c r="F46" s="70"/>
      <c r="G46" s="70"/>
      <c r="H46" s="71" t="e">
        <f>E46/D46</f>
        <v>#DIV/0!</v>
      </c>
    </row>
    <row r="47" spans="1:8" ht="30">
      <c r="A47" s="72"/>
      <c r="B47" s="124" t="s">
        <v>310</v>
      </c>
      <c r="C47" s="67"/>
      <c r="D47" s="68"/>
      <c r="E47" s="69"/>
      <c r="F47" s="70"/>
      <c r="G47" s="70"/>
      <c r="H47" s="73" t="e">
        <f t="shared" ref="H47:H49" si="8">E47/D47</f>
        <v>#DIV/0!</v>
      </c>
    </row>
    <row r="48" spans="1:8" ht="30.75" thickBot="1">
      <c r="A48" s="72"/>
      <c r="B48" s="124" t="s">
        <v>311</v>
      </c>
      <c r="C48" s="67"/>
      <c r="D48" s="68"/>
      <c r="E48" s="69"/>
      <c r="F48" s="70"/>
      <c r="G48" s="70"/>
      <c r="H48" s="73" t="e">
        <f t="shared" si="8"/>
        <v>#DIV/0!</v>
      </c>
    </row>
    <row r="49" spans="1:8" ht="15.75" thickBot="1">
      <c r="A49" s="74"/>
      <c r="B49" s="75"/>
      <c r="C49" s="76">
        <f>SUM(C46:C48)</f>
        <v>0</v>
      </c>
      <c r="D49" s="63">
        <f>SUM(D46:D48)</f>
        <v>0</v>
      </c>
      <c r="E49" s="64">
        <f>SUM(E46:E48)</f>
        <v>0</v>
      </c>
      <c r="F49" s="64">
        <f>SUM(F46:F48)</f>
        <v>0</v>
      </c>
      <c r="G49" s="64">
        <f>SUM(G46:G48)</f>
        <v>0</v>
      </c>
      <c r="H49" s="77" t="e">
        <f t="shared" si="8"/>
        <v>#DIV/0!</v>
      </c>
    </row>
  </sheetData>
  <mergeCells count="2">
    <mergeCell ref="A1:C1"/>
    <mergeCell ref="D1:H1"/>
  </mergeCells>
  <conditionalFormatting sqref="B4:B11">
    <cfRule type="expression" dxfId="1" priority="100">
      <formula>se+$H$4&lt;50%</formula>
    </cfRule>
  </conditionalFormatting>
  <conditionalFormatting sqref="H4:H11">
    <cfRule type="dataBar" priority="34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350">
      <iconSet iconSet="3TrafficLights2">
        <cfvo type="percent" val="0"/>
        <cfvo type="percent" val="50"/>
        <cfvo type="percent" val="80"/>
      </iconSet>
    </cfRule>
  </conditionalFormatting>
  <conditionalFormatting sqref="C4:C11">
    <cfRule type="iconSet" priority="351">
      <iconSet iconSet="3Symbols" showValue="0">
        <cfvo type="percent" val="0"/>
        <cfvo type="num" val="0"/>
        <cfvo type="num" val="1"/>
      </iconSet>
    </cfRule>
  </conditionalFormatting>
  <conditionalFormatting sqref="H15:H20">
    <cfRule type="dataBar" priority="36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368">
      <iconSet iconSet="3TrafficLights2">
        <cfvo type="percent" val="0"/>
        <cfvo type="percent" val="50"/>
        <cfvo type="percent" val="80"/>
      </iconSet>
    </cfRule>
  </conditionalFormatting>
  <conditionalFormatting sqref="C15:C20">
    <cfRule type="iconSet" priority="369">
      <iconSet iconSet="3Symbols" showValue="0">
        <cfvo type="percent" val="0"/>
        <cfvo type="num" val="0"/>
        <cfvo type="num" val="1"/>
      </iconSet>
    </cfRule>
  </conditionalFormatting>
  <conditionalFormatting sqref="H24:H26">
    <cfRule type="dataBar" priority="37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371">
      <iconSet iconSet="3TrafficLights2">
        <cfvo type="percent" val="0"/>
        <cfvo type="percent" val="50"/>
        <cfvo type="percent" val="80"/>
      </iconSet>
    </cfRule>
  </conditionalFormatting>
  <conditionalFormatting sqref="C24:C26">
    <cfRule type="iconSet" priority="372">
      <iconSet iconSet="3Symbols" showValue="0">
        <cfvo type="percent" val="0"/>
        <cfvo type="num" val="0"/>
        <cfvo type="num" val="1"/>
      </iconSet>
    </cfRule>
  </conditionalFormatting>
  <conditionalFormatting sqref="H30:H34">
    <cfRule type="dataBar" priority="37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374">
      <iconSet iconSet="3TrafficLights2">
        <cfvo type="percent" val="0"/>
        <cfvo type="percent" val="50"/>
        <cfvo type="percent" val="80"/>
      </iconSet>
    </cfRule>
  </conditionalFormatting>
  <conditionalFormatting sqref="C30:C34">
    <cfRule type="iconSet" priority="375">
      <iconSet iconSet="3Symbols" showValue="0">
        <cfvo type="percent" val="0"/>
        <cfvo type="num" val="0"/>
        <cfvo type="num" val="1"/>
      </iconSet>
    </cfRule>
  </conditionalFormatting>
  <conditionalFormatting sqref="H38">
    <cfRule type="dataBar" priority="376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{C4681FE7-E965-433D-97B7-7C4DDEB56D9B}</x14:id>
        </ext>
      </extLst>
    </cfRule>
    <cfRule type="iconSet" priority="377">
      <iconSet iconSet="3TrafficLights2">
        <cfvo type="percent" val="0"/>
        <cfvo type="percent" val="50"/>
        <cfvo type="percent" val="80"/>
      </iconSet>
    </cfRule>
  </conditionalFormatting>
  <conditionalFormatting sqref="C38">
    <cfRule type="iconSet" priority="378">
      <iconSet iconSet="3Symbols" showValue="0">
        <cfvo type="percent" val="0"/>
        <cfvo type="num" val="0"/>
        <cfvo type="num" val="1"/>
      </iconSet>
    </cfRule>
  </conditionalFormatting>
  <conditionalFormatting sqref="H42">
    <cfRule type="dataBar" priority="37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{ED76C547-DBF1-41B4-AEAE-8F9B884C6630}</x14:id>
        </ext>
      </extLst>
    </cfRule>
    <cfRule type="iconSet" priority="380">
      <iconSet iconSet="3TrafficLights2">
        <cfvo type="percent" val="0"/>
        <cfvo type="percent" val="50"/>
        <cfvo type="percent" val="80"/>
      </iconSet>
    </cfRule>
  </conditionalFormatting>
  <conditionalFormatting sqref="C42">
    <cfRule type="iconSet" priority="381">
      <iconSet iconSet="3Symbols" showValue="0">
        <cfvo type="percent" val="0"/>
        <cfvo type="num" val="0"/>
        <cfvo type="num" val="1"/>
      </iconSet>
    </cfRule>
  </conditionalFormatting>
  <conditionalFormatting sqref="H46:H48">
    <cfRule type="dataBar" priority="382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{C5C24739-8DBC-404E-A2FC-01D7917D5725}</x14:id>
        </ext>
      </extLst>
    </cfRule>
    <cfRule type="iconSet" priority="383">
      <iconSet iconSet="3TrafficLights2">
        <cfvo type="percent" val="0"/>
        <cfvo type="percent" val="50"/>
        <cfvo type="percent" val="80"/>
      </iconSet>
    </cfRule>
  </conditionalFormatting>
  <conditionalFormatting sqref="C46:C48">
    <cfRule type="iconSet" priority="384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H4:H11</xm:sqref>
        </x14:conditionalFormatting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H15:H20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H24:H26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H30:H34</xm:sqref>
        </x14:conditionalFormatting>
        <x14:conditionalFormatting xmlns:xm="http://schemas.microsoft.com/office/excel/2006/main">
          <x14:cfRule type="dataBar" id="{C4681FE7-E965-433D-97B7-7C4DDEB56D9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</xm:sqref>
        </x14:conditionalFormatting>
        <x14:conditionalFormatting xmlns:xm="http://schemas.microsoft.com/office/excel/2006/main">
          <x14:cfRule type="dataBar" id="{ED76C547-DBF1-41B4-AEAE-8F9B884C6630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H42</xm:sqref>
        </x14:conditionalFormatting>
        <x14:conditionalFormatting xmlns:xm="http://schemas.microsoft.com/office/excel/2006/main">
          <x14:cfRule type="dataBar" id="{C5C24739-8DBC-404E-A2FC-01D7917D5725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H46:H48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4.2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0" t="s">
        <v>100</v>
      </c>
      <c r="B1" s="86" t="s">
        <v>0</v>
      </c>
      <c r="C1" s="86" t="s">
        <v>1</v>
      </c>
      <c r="D1" s="86" t="s">
        <v>2</v>
      </c>
      <c r="E1" s="86" t="s">
        <v>3</v>
      </c>
      <c r="F1" s="86" t="s">
        <v>4</v>
      </c>
      <c r="G1" s="86" t="s">
        <v>5</v>
      </c>
      <c r="H1" s="86" t="s">
        <v>6</v>
      </c>
      <c r="I1" s="86" t="s">
        <v>102</v>
      </c>
      <c r="J1" s="43"/>
      <c r="K1" s="43"/>
    </row>
    <row r="2" spans="1:13" s="43" customFormat="1" ht="15.75" thickBot="1">
      <c r="A2" s="91" t="s">
        <v>101</v>
      </c>
      <c r="B2" s="87">
        <v>0.20833333333333334</v>
      </c>
      <c r="C2" s="87">
        <v>0.16666666666666666</v>
      </c>
      <c r="D2" s="87">
        <v>0.16666666666666666</v>
      </c>
      <c r="E2" s="87">
        <v>0.16666666666666666</v>
      </c>
      <c r="F2" s="87">
        <v>0.16666666666666666</v>
      </c>
      <c r="G2" s="87">
        <v>0.33333333333333331</v>
      </c>
      <c r="H2" s="87">
        <v>1</v>
      </c>
      <c r="I2" s="88">
        <f>'Plano de Estudo'!N23</f>
        <v>0</v>
      </c>
    </row>
    <row r="3" spans="1:13" s="43" customFormat="1" ht="1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6" t="s">
        <v>24</v>
      </c>
      <c r="B4" s="86" t="s">
        <v>23</v>
      </c>
      <c r="C4" s="86" t="s">
        <v>23</v>
      </c>
      <c r="D4" s="86" t="s">
        <v>23</v>
      </c>
      <c r="E4" s="86" t="s">
        <v>23</v>
      </c>
      <c r="F4" s="86" t="s">
        <v>23</v>
      </c>
      <c r="G4" s="86" t="s">
        <v>23</v>
      </c>
      <c r="H4" s="86" t="s">
        <v>23</v>
      </c>
      <c r="I4" s="86" t="s">
        <v>22</v>
      </c>
      <c r="J4" s="86" t="s">
        <v>21</v>
      </c>
      <c r="K4" s="89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50"/>
  <sheetViews>
    <sheetView showGridLines="0" zoomScale="90" zoomScaleNormal="90" workbookViewId="0">
      <selection activeCell="A26" sqref="A26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5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9" t="s">
        <v>9</v>
      </c>
      <c r="B1" s="129" t="s">
        <v>10</v>
      </c>
      <c r="C1" s="129" t="s">
        <v>11</v>
      </c>
      <c r="D1" s="129" t="s">
        <v>12</v>
      </c>
      <c r="E1" s="129" t="s">
        <v>13</v>
      </c>
      <c r="F1" s="129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1"/>
      <c r="B2" s="81"/>
      <c r="C2" s="81"/>
      <c r="D2" s="81"/>
      <c r="E2" s="81"/>
      <c r="F2" s="81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ht="14.25" customHeight="1">
      <c r="A3" s="83"/>
      <c r="B3" s="83"/>
      <c r="C3" s="83"/>
      <c r="D3" s="83"/>
      <c r="E3" s="83"/>
      <c r="F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ht="14.25" customHeight="1">
      <c r="A4" s="81"/>
      <c r="B4" s="81"/>
      <c r="C4" s="81"/>
      <c r="D4" s="81"/>
      <c r="E4" s="81"/>
      <c r="F4" s="81"/>
      <c r="G4" s="8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4.25" customHeight="1">
      <c r="A5" s="83"/>
      <c r="B5" s="83"/>
      <c r="C5" s="83"/>
      <c r="D5" s="83"/>
      <c r="E5" s="83"/>
      <c r="F5" s="83"/>
      <c r="G5" s="84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14.25" customHeight="1">
      <c r="A6" s="81"/>
      <c r="B6" s="81"/>
      <c r="C6" s="81"/>
      <c r="D6" s="81"/>
      <c r="E6" s="81"/>
      <c r="F6" s="81"/>
      <c r="G6" s="84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ht="14.25" customHeight="1">
      <c r="A7" s="83"/>
      <c r="B7" s="83"/>
      <c r="C7" s="83"/>
      <c r="D7" s="83"/>
      <c r="E7" s="83"/>
      <c r="F7" s="83"/>
      <c r="G7" s="84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ht="14.25" customHeight="1">
      <c r="A8" s="81"/>
      <c r="B8" s="81"/>
      <c r="C8" s="81"/>
      <c r="D8" s="81"/>
      <c r="E8" s="81"/>
      <c r="F8" s="81"/>
      <c r="G8" s="84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</row>
    <row r="9" spans="1:22" ht="14.25" customHeight="1">
      <c r="A9" s="83"/>
      <c r="B9" s="83"/>
      <c r="C9" s="83"/>
      <c r="D9" s="83"/>
      <c r="E9" s="83"/>
      <c r="F9" s="83"/>
      <c r="G9" s="84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</row>
    <row r="10" spans="1:22" ht="14.25" customHeight="1">
      <c r="A10" s="81"/>
      <c r="B10" s="81"/>
      <c r="C10" s="81"/>
      <c r="D10" s="81"/>
      <c r="E10" s="81"/>
      <c r="F10" s="81"/>
      <c r="G10" s="84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</row>
    <row r="11" spans="1:22" ht="14.25" customHeight="1">
      <c r="A11" s="83"/>
      <c r="B11" s="83"/>
      <c r="C11" s="83"/>
      <c r="D11" s="83"/>
      <c r="E11" s="83"/>
      <c r="F11" s="83"/>
      <c r="G11" s="84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2" ht="14.25" customHeight="1">
      <c r="A12" s="81"/>
      <c r="B12" s="81"/>
      <c r="C12" s="81"/>
      <c r="D12" s="81"/>
      <c r="E12" s="81"/>
      <c r="F12" s="81"/>
      <c r="G12" s="8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4.25" customHeight="1">
      <c r="A13" s="83"/>
      <c r="B13" s="83"/>
      <c r="C13" s="83"/>
      <c r="D13" s="83"/>
      <c r="E13" s="83"/>
      <c r="F13" s="83"/>
      <c r="G13" s="84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4.25" customHeight="1">
      <c r="A14" s="81"/>
      <c r="B14" s="81"/>
      <c r="C14" s="81"/>
      <c r="D14" s="81"/>
      <c r="E14" s="81"/>
      <c r="F14" s="81"/>
      <c r="G14" s="84"/>
    </row>
    <row r="15" spans="1:22" ht="14.25" customHeight="1">
      <c r="A15" s="83"/>
      <c r="B15" s="83"/>
      <c r="C15" s="83"/>
      <c r="D15" s="83"/>
      <c r="E15" s="83"/>
      <c r="F15" s="83"/>
      <c r="G15" s="84"/>
    </row>
    <row r="16" spans="1:22" ht="14.25" customHeight="1">
      <c r="A16" s="81"/>
      <c r="B16" s="81"/>
      <c r="C16" s="81"/>
      <c r="D16" s="81"/>
      <c r="E16" s="81"/>
      <c r="F16" s="81"/>
      <c r="G16" s="84"/>
    </row>
    <row r="17" spans="1:6" ht="14.25" customHeight="1">
      <c r="A17" s="83"/>
      <c r="B17" s="83"/>
      <c r="C17" s="83"/>
      <c r="D17" s="83"/>
      <c r="E17" s="83"/>
      <c r="F17" s="83"/>
    </row>
    <row r="18" spans="1:6" ht="14.25" customHeight="1">
      <c r="A18" s="81"/>
      <c r="B18" s="81"/>
      <c r="C18" s="81"/>
      <c r="D18" s="81"/>
      <c r="E18" s="81"/>
      <c r="F18" s="81"/>
    </row>
    <row r="19" spans="1:6" ht="14.25" customHeight="1">
      <c r="A19" s="83"/>
      <c r="B19" s="83"/>
      <c r="C19" s="83"/>
      <c r="D19" s="83"/>
      <c r="E19" s="83"/>
      <c r="F19" s="83"/>
    </row>
    <row r="20" spans="1:6" ht="14.25" customHeight="1">
      <c r="A20" s="81"/>
      <c r="B20" s="81"/>
      <c r="C20" s="81"/>
      <c r="D20" s="81"/>
      <c r="E20" s="81"/>
      <c r="F20" s="81"/>
    </row>
    <row r="21" spans="1:6" ht="14.25" customHeight="1">
      <c r="A21" s="83"/>
      <c r="B21" s="83"/>
      <c r="C21" s="83"/>
      <c r="D21" s="83"/>
      <c r="E21" s="83"/>
      <c r="F21" s="83"/>
    </row>
    <row r="22" spans="1:6" ht="14.25" customHeight="1">
      <c r="A22" s="81"/>
      <c r="B22" s="81"/>
      <c r="C22" s="81"/>
      <c r="D22" s="81"/>
      <c r="E22" s="81"/>
      <c r="F22" s="81"/>
    </row>
    <row r="23" spans="1:6" ht="14.25" customHeight="1">
      <c r="A23" s="83"/>
      <c r="B23" s="83"/>
      <c r="C23" s="83"/>
      <c r="D23" s="83"/>
      <c r="E23" s="83"/>
      <c r="F23" s="83"/>
    </row>
    <row r="24" spans="1:6" ht="14.25" customHeight="1">
      <c r="A24" s="81"/>
      <c r="B24" s="81"/>
      <c r="C24" s="81"/>
      <c r="D24" s="81"/>
      <c r="E24" s="81"/>
      <c r="F24" s="81"/>
    </row>
    <row r="25" spans="1:6" ht="14.25" customHeight="1">
      <c r="A25" s="83"/>
      <c r="B25" s="83"/>
      <c r="C25" s="83"/>
      <c r="D25" s="83"/>
      <c r="E25" s="83"/>
      <c r="F25" s="83"/>
    </row>
    <row r="26" spans="1:6" ht="14.25" customHeight="1">
      <c r="A26" s="81"/>
      <c r="B26" s="81"/>
      <c r="C26" s="81"/>
      <c r="D26" s="81"/>
      <c r="E26" s="81"/>
      <c r="F26" s="81"/>
    </row>
    <row r="27" spans="1:6" ht="14.25" customHeight="1">
      <c r="A27" s="83"/>
      <c r="B27" s="83"/>
      <c r="C27" s="83"/>
      <c r="D27" s="83"/>
      <c r="E27" s="83"/>
      <c r="F27" s="83"/>
    </row>
    <row r="28" spans="1:6" ht="14.25" customHeight="1">
      <c r="A28" s="81"/>
      <c r="B28" s="81"/>
      <c r="C28" s="81"/>
      <c r="D28" s="81"/>
      <c r="E28" s="81"/>
      <c r="F28" s="81"/>
    </row>
    <row r="29" spans="1:6" ht="14.25" customHeight="1">
      <c r="A29" s="83"/>
      <c r="B29" s="83"/>
      <c r="C29" s="83"/>
      <c r="D29" s="83"/>
      <c r="E29" s="83"/>
      <c r="F29" s="83"/>
    </row>
    <row r="30" spans="1:6" ht="14.25" customHeight="1">
      <c r="A30" s="81"/>
      <c r="B30" s="81"/>
      <c r="C30" s="81"/>
      <c r="D30" s="81"/>
      <c r="E30" s="81"/>
      <c r="F30" s="81"/>
    </row>
    <row r="31" spans="1:6" ht="14.25" customHeight="1">
      <c r="A31" s="83"/>
      <c r="B31" s="83"/>
      <c r="C31" s="83"/>
      <c r="D31" s="83"/>
      <c r="E31" s="83"/>
      <c r="F31" s="83"/>
    </row>
    <row r="32" spans="1:6" ht="14.25" customHeight="1">
      <c r="A32" s="81"/>
      <c r="B32" s="81"/>
      <c r="C32" s="81"/>
      <c r="D32" s="81"/>
      <c r="E32" s="81"/>
      <c r="F32" s="81"/>
    </row>
    <row r="33" spans="1:6" ht="14.25" customHeight="1">
      <c r="A33" s="83"/>
      <c r="B33" s="83"/>
      <c r="C33" s="83"/>
      <c r="D33" s="83"/>
      <c r="E33" s="83"/>
      <c r="F33" s="83"/>
    </row>
    <row r="34" spans="1:6" ht="14.25" customHeight="1">
      <c r="A34" s="81"/>
      <c r="B34" s="81"/>
      <c r="C34" s="81"/>
      <c r="D34" s="81"/>
      <c r="E34" s="81"/>
      <c r="F34" s="81"/>
    </row>
    <row r="35" spans="1:6" ht="14.25" customHeight="1">
      <c r="A35" s="83"/>
      <c r="B35" s="83"/>
      <c r="C35" s="83"/>
      <c r="D35" s="83"/>
      <c r="E35" s="83"/>
      <c r="F35" s="83"/>
    </row>
    <row r="36" spans="1:6" ht="14.25" customHeight="1">
      <c r="A36" s="81"/>
      <c r="B36" s="81"/>
      <c r="C36" s="81"/>
      <c r="D36" s="81"/>
      <c r="E36" s="81"/>
      <c r="F36" s="81"/>
    </row>
    <row r="37" spans="1:6" ht="14.25" customHeight="1">
      <c r="A37" s="83"/>
      <c r="B37" s="83"/>
      <c r="C37" s="83"/>
      <c r="D37" s="83"/>
      <c r="E37" s="83"/>
      <c r="F37" s="83"/>
    </row>
    <row r="38" spans="1:6" ht="14.25" customHeight="1">
      <c r="A38" s="81"/>
      <c r="B38" s="81"/>
      <c r="C38" s="81"/>
      <c r="D38" s="81"/>
      <c r="E38" s="81"/>
      <c r="F38" s="81"/>
    </row>
    <row r="39" spans="1:6" ht="14.25" customHeight="1">
      <c r="A39" s="83"/>
      <c r="B39" s="83"/>
      <c r="C39" s="83"/>
      <c r="D39" s="83"/>
      <c r="E39" s="83"/>
      <c r="F39" s="83"/>
    </row>
    <row r="40" spans="1:6" ht="14.25" customHeight="1">
      <c r="A40" s="81"/>
      <c r="B40" s="81"/>
      <c r="C40" s="81"/>
      <c r="D40" s="81"/>
      <c r="E40" s="81"/>
      <c r="F40" s="81"/>
    </row>
    <row r="41" spans="1:6" ht="14.25" customHeight="1">
      <c r="A41" s="83"/>
      <c r="B41" s="83"/>
      <c r="C41" s="83"/>
      <c r="D41" s="83"/>
      <c r="E41" s="83"/>
      <c r="F41" s="83"/>
    </row>
    <row r="42" spans="1:6" ht="14.25" customHeight="1">
      <c r="A42" s="81"/>
      <c r="B42" s="81"/>
      <c r="C42" s="81"/>
      <c r="D42" s="81"/>
      <c r="E42" s="81"/>
      <c r="F42" s="81"/>
    </row>
    <row r="43" spans="1:6" ht="14.25" customHeight="1">
      <c r="A43" s="83"/>
      <c r="B43" s="83"/>
      <c r="C43" s="83"/>
      <c r="D43" s="83"/>
      <c r="E43" s="83"/>
      <c r="F43" s="83"/>
    </row>
    <row r="44" spans="1:6" ht="14.25" customHeight="1">
      <c r="A44" s="81"/>
      <c r="B44" s="81"/>
      <c r="C44" s="81"/>
      <c r="D44" s="81"/>
      <c r="E44" s="81"/>
      <c r="F44" s="81"/>
    </row>
    <row r="45" spans="1:6" ht="14.25" customHeight="1">
      <c r="A45" s="83"/>
      <c r="B45" s="83"/>
      <c r="C45" s="83"/>
      <c r="D45" s="83"/>
      <c r="E45" s="83"/>
      <c r="F45" s="83"/>
    </row>
    <row r="46" spans="1:6" ht="14.25" customHeight="1">
      <c r="A46" s="81"/>
      <c r="B46" s="81"/>
      <c r="C46" s="81"/>
      <c r="D46" s="81"/>
      <c r="E46" s="81"/>
      <c r="F46" s="81"/>
    </row>
    <row r="47" spans="1:6" ht="14.25" customHeight="1">
      <c r="A47" s="83"/>
      <c r="B47" s="83"/>
      <c r="C47" s="83"/>
      <c r="D47" s="83"/>
      <c r="E47" s="83"/>
      <c r="F47" s="83"/>
    </row>
    <row r="48" spans="1:6" ht="14.25" customHeight="1">
      <c r="A48" s="81"/>
      <c r="B48" s="81"/>
      <c r="C48" s="81"/>
      <c r="D48" s="81"/>
      <c r="E48" s="81"/>
      <c r="F48" s="81"/>
    </row>
    <row r="49" spans="1:6" ht="14.25" customHeight="1">
      <c r="A49" s="83"/>
      <c r="B49" s="83"/>
      <c r="C49" s="83"/>
      <c r="D49" s="83"/>
      <c r="E49" s="83"/>
      <c r="F49" s="83"/>
    </row>
    <row r="50" spans="1:6" ht="14.25" customHeight="1">
      <c r="A50" s="81"/>
      <c r="B50" s="81"/>
      <c r="C50" s="81"/>
      <c r="D50" s="81"/>
      <c r="E50" s="81"/>
      <c r="F50" s="8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admin</cp:lastModifiedBy>
  <dcterms:created xsi:type="dcterms:W3CDTF">2013-10-26T13:54:54Z</dcterms:created>
  <dcterms:modified xsi:type="dcterms:W3CDTF">2019-06-24T19:18:04Z</dcterms:modified>
</cp:coreProperties>
</file>